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932" windowWidth="14340" windowHeight="4488" tabRatio="604" activeTab="0"/>
  </bookViews>
  <sheets>
    <sheet name="свод сдавать" sheetId="1" r:id="rId1"/>
  </sheets>
  <definedNames/>
  <calcPr fullCalcOnLoad="1" refMode="R1C1"/>
</workbook>
</file>

<file path=xl/sharedStrings.xml><?xml version="1.0" encoding="utf-8"?>
<sst xmlns="http://schemas.openxmlformats.org/spreadsheetml/2006/main" count="253" uniqueCount="179">
  <si>
    <t>Форма по ОКУД</t>
  </si>
  <si>
    <t>200</t>
  </si>
  <si>
    <t>г.</t>
  </si>
  <si>
    <t>Руководитель</t>
  </si>
  <si>
    <t>(подпись)</t>
  </si>
  <si>
    <t>(расшифровка подписи)</t>
  </si>
  <si>
    <t>(должность)</t>
  </si>
  <si>
    <t>ОТЧЕТ ОБ ИСПОЛНЕНИИ БЮДЖЕТА</t>
  </si>
  <si>
    <t>ГЛАВНОГО РАСПОРЯДИТЕЛЯ (РАСПОРЯДИТЕЛЯ), ПОЛУЧАТЕЛЯ СРЕДСТВ БЮДЖЕТА</t>
  </si>
  <si>
    <t>0503127</t>
  </si>
  <si>
    <t>Учреждение (главный распорядитель (распорядитель), получатель)</t>
  </si>
  <si>
    <t>1. Доходы бюджета</t>
  </si>
  <si>
    <t>Наименование показателя</t>
  </si>
  <si>
    <t>Код стро-ки</t>
  </si>
  <si>
    <t>Код дохода
по КД</t>
  </si>
  <si>
    <t>Доходы, утвержденные законом о бюджете, нормативными право-выми актами
о бюджете</t>
  </si>
  <si>
    <t>Исполнено</t>
  </si>
  <si>
    <t>Неисполненные назначения</t>
  </si>
  <si>
    <t>через органы, осуществляющие кассовое обслу-живание испол-нения бюджета</t>
  </si>
  <si>
    <t>через
банковские
счета</t>
  </si>
  <si>
    <t>некассовые
операции</t>
  </si>
  <si>
    <t>Доходы бюджета - всего</t>
  </si>
  <si>
    <t>в том числе:</t>
  </si>
  <si>
    <t>2. Расходы бюджета</t>
  </si>
  <si>
    <t>Форма 0503127 с. 2</t>
  </si>
  <si>
    <t>Код расхода по ФКР, КЦСР,
КВР,
ЭКР</t>
  </si>
  <si>
    <t>Лимиты бюджетных обязательств</t>
  </si>
  <si>
    <t>Неисполненные
назначения</t>
  </si>
  <si>
    <t>через лицевые счета органов, осуществляющих кассовое обслу-живание исполнения бюджета</t>
  </si>
  <si>
    <t>по
ассигно-ваниям</t>
  </si>
  <si>
    <t>по
лимитам бюджетных обязательств</t>
  </si>
  <si>
    <t>Результат исполнения бюджета
(дефицит "-", профицит "+")</t>
  </si>
  <si>
    <t>450</t>
  </si>
  <si>
    <t>3. Источники финансирования дефицита бюджетов</t>
  </si>
  <si>
    <t>Форма 0503127 с. 3</t>
  </si>
  <si>
    <t>Код источника финансирования по КИВФ, КИВнФ</t>
  </si>
  <si>
    <t>Источники финансирования, утвержденные
сводной бюджетной росписью</t>
  </si>
  <si>
    <t>через лицевые счета органов, осуществляющих кассовое обслу-живание испол-нения бюджета</t>
  </si>
  <si>
    <t>Источники финансирования дефицита
бюджетов - всего</t>
  </si>
  <si>
    <t>500</t>
  </si>
  <si>
    <t>510</t>
  </si>
  <si>
    <t>источники внутреннего финансирования
бюджета</t>
  </si>
  <si>
    <t>520</t>
  </si>
  <si>
    <t>из них:</t>
  </si>
  <si>
    <t>620</t>
  </si>
  <si>
    <t>Руководитель финансово-</t>
  </si>
  <si>
    <t>экономической службы</t>
  </si>
  <si>
    <t>Отметка ответственного исполнителя органа, осуществляющего кассовое обслуживание исполнения бюджета</t>
  </si>
  <si>
    <t>по ОКПО</t>
  </si>
  <si>
    <t>"</t>
  </si>
  <si>
    <t>Дата</t>
  </si>
  <si>
    <t>Наименование бюджета</t>
  </si>
  <si>
    <t>Единица измерения: руб.</t>
  </si>
  <si>
    <t>по ОКЕИ</t>
  </si>
  <si>
    <t>Периодичность: 1 апреля, 1 июля, 1 октября, годовая</t>
  </si>
  <si>
    <t>КОДЫ</t>
  </si>
  <si>
    <t>итого</t>
  </si>
  <si>
    <t>010</t>
  </si>
  <si>
    <t>810</t>
  </si>
  <si>
    <t>820</t>
  </si>
  <si>
    <t>800</t>
  </si>
  <si>
    <t>земельные участки, находящиеся в государвственной и муниципальной собственности</t>
  </si>
  <si>
    <t>Увеличение долговых обязательств</t>
  </si>
  <si>
    <t>Уменьшение долговых обязательств</t>
  </si>
  <si>
    <t>Долговые обязательства РФ выраженные в ценных бумах, указанных в валюте РФ</t>
  </si>
  <si>
    <t>Кредитные договоры и соглашения, указанные в валюте РФ</t>
  </si>
  <si>
    <t>полученные кредиты</t>
  </si>
  <si>
    <t>погашенные кредиты</t>
  </si>
  <si>
    <t>000 01 01 00 00 01 0000 000</t>
  </si>
  <si>
    <t>000 01 01 00 00 01 0000 710</t>
  </si>
  <si>
    <t>000 01 01 00 00 01 0000 810</t>
  </si>
  <si>
    <t>000 02 01 00 00 01 0000 000</t>
  </si>
  <si>
    <t>000 02 01 00 00 01 0000 720</t>
  </si>
  <si>
    <t>000 02 01 00 00 01 0000 820</t>
  </si>
  <si>
    <t>000 03 01 00 00 01 0000 000</t>
  </si>
  <si>
    <t>Исполнение государственных и муниципальных гарантий</t>
  </si>
  <si>
    <t>000 03 01 00 00 01 0000 810</t>
  </si>
  <si>
    <t>Акции и иные формы участия в капитале, находящиеся в государственной собственности</t>
  </si>
  <si>
    <t>000 05 00 00 00 01 0000 000</t>
  </si>
  <si>
    <t>Поступления от продажи акций, долей,паев</t>
  </si>
  <si>
    <t>Приобретение акций, долей, паев</t>
  </si>
  <si>
    <t>000 06 00 00 00 01 0000 000</t>
  </si>
  <si>
    <t>Приобретение земельных участков</t>
  </si>
  <si>
    <t>000 06 00 00 00 01 0000 330</t>
  </si>
  <si>
    <t>000 06 00 00 00 01 0000 430</t>
  </si>
  <si>
    <t>Поступления от продажи земельных участков</t>
  </si>
  <si>
    <t>Государственные запасы драгоценных металлов и драгоценных камней</t>
  </si>
  <si>
    <t>000 07 00 00 00 00 0000 000</t>
  </si>
  <si>
    <t>Затраты на приобретение государственных запасов драгоценных металлов и драгоценных камней</t>
  </si>
  <si>
    <t>000 07 00 00 00 00 0000 310</t>
  </si>
  <si>
    <t>Поступления от реализации государственных запасов драгоценных металлов и драгоценных камней</t>
  </si>
  <si>
    <t>000 07 00 00 00 00 0000 410</t>
  </si>
  <si>
    <t>Курсовая разница</t>
  </si>
  <si>
    <t>000 09 00 00 00 00 0000 171</t>
  </si>
  <si>
    <t>000 01 02 00 00 00 0000 000</t>
  </si>
  <si>
    <t xml:space="preserve">Долговые обязательства РФ выраженные в ценных бумах, указанных в иностранной валюте </t>
  </si>
  <si>
    <t>000 01 02 00 00 01 0000 710</t>
  </si>
  <si>
    <t>000 01 02 00 00 01 0000 810</t>
  </si>
  <si>
    <t>Кредитные договоры и соглашения международных финансовых организаций, правительств иностранных государств, иностранных банков и фирм</t>
  </si>
  <si>
    <t>000 02 02 00 00 01 0000 000</t>
  </si>
  <si>
    <t>получение кредита</t>
  </si>
  <si>
    <t>погашение кредита</t>
  </si>
  <si>
    <t>000 02 02 00 00 01 0000 720</t>
  </si>
  <si>
    <t>000 02 02 00 00 01 0000 820</t>
  </si>
  <si>
    <t>Прочие источники внутреннего финансирования</t>
  </si>
  <si>
    <t>Прочие источники внешнего финансирования</t>
  </si>
  <si>
    <t>000 03 02 00 00 01 0000 000</t>
  </si>
  <si>
    <t>000 03 02 00 00 01 0000 710</t>
  </si>
  <si>
    <t>000 03 02 00 00 01 0000 810</t>
  </si>
  <si>
    <t>000 04 02 00 00 01 0000 000</t>
  </si>
  <si>
    <t>Исполнение государственных и муниципальных гарантий в иностранной валюте</t>
  </si>
  <si>
    <t>000 04 02 00 00 01 0000 810</t>
  </si>
  <si>
    <t>источники внешненнего финансирования
бюджета</t>
  </si>
  <si>
    <t>000 03 01 00 00 01 0000 710</t>
  </si>
  <si>
    <t>Привлечение прочих источников</t>
  </si>
  <si>
    <t>Погашение обязательств за счет прочих источников</t>
  </si>
  <si>
    <t>000 04 01 00 00 02 0000 810</t>
  </si>
  <si>
    <t>000 04 01 00 00 02 0000 000</t>
  </si>
  <si>
    <t>092 05 00 00 00 01 0000 630</t>
  </si>
  <si>
    <t>092 05 00 00 00 01 0000 530</t>
  </si>
  <si>
    <t>Изменение остатков во внутренних расчетах</t>
  </si>
  <si>
    <t>Изменение остатков в расчетах</t>
  </si>
  <si>
    <t>811</t>
  </si>
  <si>
    <t>812</t>
  </si>
  <si>
    <t>821</t>
  </si>
  <si>
    <t>822</t>
  </si>
  <si>
    <t>Изменение остатков в расчетах с органами,
организующими исполнение бюджетов</t>
  </si>
  <si>
    <t>Увеличение счетов расчетов
(дебетовый остаток счета 21002000)</t>
  </si>
  <si>
    <t>Увеличение остатков во внутренних расчетах 
(кредит счета 30404000)</t>
  </si>
  <si>
    <t>Уменьшение остатков во внутренних расчетах
(дебет  счета 30404000)</t>
  </si>
  <si>
    <t>Уменьшение счетов расчетов 
(кредитовый остаток счета 30405000)</t>
  </si>
  <si>
    <t>43497519</t>
  </si>
  <si>
    <t>211</t>
  </si>
  <si>
    <t>225</t>
  </si>
  <si>
    <t>226</t>
  </si>
  <si>
    <t>310</t>
  </si>
  <si>
    <t>МДОУ"Сланцевский детский сад № 11"</t>
  </si>
  <si>
    <t>на 1</t>
  </si>
  <si>
    <t>сводный</t>
  </si>
  <si>
    <t>Гл. бухгалтер</t>
  </si>
  <si>
    <t xml:space="preserve">  (подпись)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</si>
  <si>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</si>
  <si>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</si>
  <si>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Расходы бюджета - всего:</t>
  </si>
  <si>
    <t>Бюджетные ассигнования, утвержденные законом о бюджете, нормативными правовыми актами
о бюджете</t>
  </si>
  <si>
    <t>83811302995050000130</t>
  </si>
  <si>
    <t xml:space="preserve">родительская плата </t>
  </si>
  <si>
    <t>340/006/002</t>
  </si>
  <si>
    <t>прочие неналоговые доходы</t>
  </si>
  <si>
    <t>Е.В. Катыкина</t>
  </si>
  <si>
    <t>Н.А. Владимирова</t>
  </si>
  <si>
    <t>83811301995050000130</t>
  </si>
  <si>
    <t>211/710</t>
  </si>
  <si>
    <t>213/710</t>
  </si>
  <si>
    <t>0701 8210003 111 838</t>
  </si>
  <si>
    <t>701 8210003 111 838</t>
  </si>
  <si>
    <t>0701 8210003 244 838</t>
  </si>
  <si>
    <t>0701 8217135 111 838</t>
  </si>
  <si>
    <t>0701 8710018 244 838</t>
  </si>
  <si>
    <t>0</t>
  </si>
  <si>
    <t>0701 0410003 111 838</t>
  </si>
  <si>
    <t>0701 0410003 112 838</t>
  </si>
  <si>
    <t>0701 0410003 244 838</t>
  </si>
  <si>
    <t>0701 0410003 851 838</t>
  </si>
  <si>
    <t>0701 0410003 852 838</t>
  </si>
  <si>
    <t>0701 0410003 853 838</t>
  </si>
  <si>
    <t>0701 0417135 111 838</t>
  </si>
  <si>
    <t>0701 0417135 244 838</t>
  </si>
  <si>
    <t>0705 0458122 112 838</t>
  </si>
  <si>
    <t>августа</t>
  </si>
  <si>
    <t>01.08.2015</t>
  </si>
  <si>
    <t>03</t>
  </si>
  <si>
    <t>213</t>
  </si>
  <si>
    <t>212</t>
  </si>
  <si>
    <t>223</t>
  </si>
  <si>
    <t>255</t>
  </si>
  <si>
    <t>340</t>
  </si>
  <si>
    <t>290</t>
  </si>
  <si>
    <t>222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</si>
</sst>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_р_."/>
    <numFmt numFmtId="168" formatCode="mmm/yyyy"/>
    <numFmt numFmtId="169" formatCode="[$-FC19]d\ mmmm\ yyyy\ &quot;г.&quot;"/>
    <numFmt numFmtId="170" formatCode="dd/mm/yy;@"/>
    <numFmt numFmtId="171" formatCode="#,##0.00_ ;\-#,##0.00\ "/>
    <numFmt numFmtId="172" formatCode="#,##0.000"/>
    <numFmt numFmtId="173" formatCode="000000"/>
    <numFmt numFmtId="174" formatCode="0.000"/>
    <numFmt numFmtId="175" formatCode="0.0"/>
  </numFmts>
  <fonts count="54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b/>
      <sz val="7"/>
      <name val="Arial"/>
      <family val="2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sz val="12"/>
      <name val="Arial Cyr"/>
      <family val="0"/>
    </font>
    <font>
      <i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vertical="top" wrapText="1"/>
    </xf>
    <xf numFmtId="4" fontId="2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2" fontId="2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4" fontId="2" fillId="34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9" fillId="0" borderId="0" xfId="0" applyFont="1" applyFill="1" applyBorder="1" applyAlignment="1">
      <alignment wrapText="1"/>
    </xf>
    <xf numFmtId="49" fontId="1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4" fontId="16" fillId="0" borderId="11" xfId="0" applyNumberFormat="1" applyFont="1" applyFill="1" applyBorder="1" applyAlignment="1">
      <alignment horizontal="center"/>
    </xf>
    <xf numFmtId="4" fontId="16" fillId="0" borderId="13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13" fillId="0" borderId="20" xfId="0" applyFont="1" applyBorder="1" applyAlignment="1">
      <alignment horizontal="center" vertical="top"/>
    </xf>
    <xf numFmtId="0" fontId="13" fillId="0" borderId="20" xfId="0" applyFont="1" applyBorder="1" applyAlignment="1">
      <alignment vertical="top"/>
    </xf>
    <xf numFmtId="0" fontId="8" fillId="0" borderId="22" xfId="0" applyFont="1" applyBorder="1" applyAlignment="1">
      <alignment/>
    </xf>
    <xf numFmtId="49" fontId="16" fillId="0" borderId="23" xfId="0" applyNumberFormat="1" applyFont="1" applyFill="1" applyBorder="1" applyAlignment="1">
      <alignment horizontal="center"/>
    </xf>
    <xf numFmtId="4" fontId="16" fillId="0" borderId="23" xfId="0" applyNumberFormat="1" applyFont="1" applyFill="1" applyBorder="1" applyAlignment="1">
      <alignment horizontal="center"/>
    </xf>
    <xf numFmtId="4" fontId="16" fillId="0" borderId="24" xfId="0" applyNumberFormat="1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16" fillId="0" borderId="25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16" fillId="0" borderId="13" xfId="0" applyNumberFormat="1" applyFont="1" applyFill="1" applyBorder="1" applyAlignment="1">
      <alignment horizontal="right"/>
    </xf>
    <xf numFmtId="49" fontId="16" fillId="0" borderId="26" xfId="0" applyNumberFormat="1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" fontId="16" fillId="0" borderId="25" xfId="0" applyNumberFormat="1" applyFont="1" applyFill="1" applyBorder="1" applyAlignment="1">
      <alignment horizontal="right"/>
    </xf>
    <xf numFmtId="4" fontId="16" fillId="0" borderId="25" xfId="0" applyNumberFormat="1" applyFont="1" applyFill="1" applyBorder="1" applyAlignment="1">
      <alignment horizontal="center"/>
    </xf>
    <xf numFmtId="4" fontId="16" fillId="34" borderId="11" xfId="0" applyNumberFormat="1" applyFont="1" applyFill="1" applyBorder="1" applyAlignment="1">
      <alignment horizontal="right"/>
    </xf>
    <xf numFmtId="4" fontId="16" fillId="34" borderId="13" xfId="0" applyNumberFormat="1" applyFont="1" applyFill="1" applyBorder="1" applyAlignment="1">
      <alignment horizontal="right"/>
    </xf>
    <xf numFmtId="4" fontId="16" fillId="34" borderId="10" xfId="0" applyNumberFormat="1" applyFont="1" applyFill="1" applyBorder="1" applyAlignment="1">
      <alignment horizontal="right"/>
    </xf>
    <xf numFmtId="4" fontId="16" fillId="34" borderId="25" xfId="0" applyNumberFormat="1" applyFont="1" applyFill="1" applyBorder="1" applyAlignment="1">
      <alignment horizontal="right"/>
    </xf>
    <xf numFmtId="4" fontId="17" fillId="0" borderId="11" xfId="0" applyNumberFormat="1" applyFont="1" applyBorder="1" applyAlignment="1">
      <alignment horizontal="center"/>
    </xf>
    <xf numFmtId="4" fontId="17" fillId="0" borderId="13" xfId="0" applyNumberFormat="1" applyFont="1" applyBorder="1" applyAlignment="1">
      <alignment horizontal="center"/>
    </xf>
    <xf numFmtId="4" fontId="16" fillId="34" borderId="27" xfId="0" applyNumberFormat="1" applyFont="1" applyFill="1" applyBorder="1" applyAlignment="1">
      <alignment horizontal="right"/>
    </xf>
    <xf numFmtId="4" fontId="16" fillId="34" borderId="28" xfId="0" applyNumberFormat="1" applyFont="1" applyFill="1" applyBorder="1" applyAlignment="1">
      <alignment horizontal="right"/>
    </xf>
    <xf numFmtId="4" fontId="16" fillId="34" borderId="19" xfId="0" applyNumberFormat="1" applyFont="1" applyFill="1" applyBorder="1" applyAlignment="1">
      <alignment horizontal="right"/>
    </xf>
    <xf numFmtId="4" fontId="16" fillId="34" borderId="29" xfId="0" applyNumberFormat="1" applyFont="1" applyFill="1" applyBorder="1" applyAlignment="1">
      <alignment horizontal="right"/>
    </xf>
    <xf numFmtId="4" fontId="16" fillId="0" borderId="10" xfId="0" applyNumberFormat="1" applyFont="1" applyFill="1" applyBorder="1" applyAlignment="1">
      <alignment horizontal="right"/>
    </xf>
    <xf numFmtId="4" fontId="16" fillId="0" borderId="11" xfId="0" applyNumberFormat="1" applyFont="1" applyFill="1" applyBorder="1" applyAlignment="1">
      <alignment horizontal="right"/>
    </xf>
    <xf numFmtId="4" fontId="16" fillId="0" borderId="13" xfId="0" applyNumberFormat="1" applyFont="1" applyFill="1" applyBorder="1" applyAlignment="1">
      <alignment horizontal="right"/>
    </xf>
    <xf numFmtId="4" fontId="16" fillId="0" borderId="10" xfId="0" applyNumberFormat="1" applyFont="1" applyFill="1" applyBorder="1" applyAlignment="1">
      <alignment horizontal="center"/>
    </xf>
    <xf numFmtId="4" fontId="16" fillId="0" borderId="11" xfId="0" applyNumberFormat="1" applyFont="1" applyFill="1" applyBorder="1" applyAlignment="1">
      <alignment horizontal="center"/>
    </xf>
    <xf numFmtId="4" fontId="16" fillId="0" borderId="13" xfId="0" applyNumberFormat="1" applyFont="1" applyFill="1" applyBorder="1" applyAlignment="1">
      <alignment horizontal="center"/>
    </xf>
    <xf numFmtId="4" fontId="17" fillId="0" borderId="10" xfId="0" applyNumberFormat="1" applyFont="1" applyBorder="1" applyAlignment="1">
      <alignment horizontal="center"/>
    </xf>
    <xf numFmtId="4" fontId="17" fillId="0" borderId="11" xfId="0" applyNumberFormat="1" applyFont="1" applyBorder="1" applyAlignment="1">
      <alignment horizontal="center"/>
    </xf>
    <xf numFmtId="4" fontId="16" fillId="0" borderId="25" xfId="0" applyNumberFormat="1" applyFont="1" applyFill="1" applyBorder="1" applyAlignment="1">
      <alignment horizontal="right"/>
    </xf>
    <xf numFmtId="49" fontId="18" fillId="0" borderId="30" xfId="0" applyNumberFormat="1" applyFont="1" applyFill="1" applyBorder="1" applyAlignment="1">
      <alignment/>
    </xf>
    <xf numFmtId="49" fontId="18" fillId="0" borderId="31" xfId="0" applyNumberFormat="1" applyFont="1" applyFill="1" applyBorder="1" applyAlignment="1">
      <alignment/>
    </xf>
    <xf numFmtId="49" fontId="18" fillId="0" borderId="32" xfId="0" applyNumberFormat="1" applyFont="1" applyFill="1" applyBorder="1" applyAlignment="1">
      <alignment/>
    </xf>
    <xf numFmtId="49" fontId="16" fillId="0" borderId="25" xfId="0" applyNumberFormat="1" applyFont="1" applyFill="1" applyBorder="1" applyAlignment="1">
      <alignment horizontal="center"/>
    </xf>
    <xf numFmtId="4" fontId="16" fillId="34" borderId="11" xfId="0" applyNumberFormat="1" applyFont="1" applyFill="1" applyBorder="1" applyAlignment="1">
      <alignment horizontal="right"/>
    </xf>
    <xf numFmtId="49" fontId="16" fillId="0" borderId="11" xfId="0" applyNumberFormat="1" applyFont="1" applyFill="1" applyBorder="1" applyAlignment="1">
      <alignment horizontal="center"/>
    </xf>
    <xf numFmtId="49" fontId="16" fillId="0" borderId="13" xfId="0" applyNumberFormat="1" applyFont="1" applyFill="1" applyBorder="1" applyAlignment="1">
      <alignment horizontal="center"/>
    </xf>
    <xf numFmtId="4" fontId="16" fillId="34" borderId="10" xfId="0" applyNumberFormat="1" applyFont="1" applyFill="1" applyBorder="1" applyAlignment="1">
      <alignment horizontal="right"/>
    </xf>
    <xf numFmtId="49" fontId="2" fillId="0" borderId="13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49" fontId="16" fillId="0" borderId="27" xfId="0" applyNumberFormat="1" applyFont="1" applyFill="1" applyBorder="1" applyAlignment="1">
      <alignment horizontal="center"/>
    </xf>
    <xf numFmtId="4" fontId="16" fillId="34" borderId="13" xfId="0" applyNumberFormat="1" applyFont="1" applyFill="1" applyBorder="1" applyAlignment="1">
      <alignment horizontal="right"/>
    </xf>
    <xf numFmtId="49" fontId="16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" fontId="16" fillId="0" borderId="25" xfId="0" applyNumberFormat="1" applyFont="1" applyFill="1" applyBorder="1" applyAlignment="1">
      <alignment horizontal="center"/>
    </xf>
    <xf numFmtId="4" fontId="16" fillId="34" borderId="27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 horizontal="center"/>
    </xf>
    <xf numFmtId="4" fontId="2" fillId="0" borderId="33" xfId="0" applyNumberFormat="1" applyFont="1" applyFill="1" applyBorder="1" applyAlignment="1">
      <alignment horizontal="center"/>
    </xf>
    <xf numFmtId="4" fontId="16" fillId="0" borderId="27" xfId="0" applyNumberFormat="1" applyFont="1" applyFill="1" applyBorder="1" applyAlignment="1">
      <alignment horizontal="right"/>
    </xf>
    <xf numFmtId="4" fontId="16" fillId="34" borderId="25" xfId="0" applyNumberFormat="1" applyFont="1" applyFill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0" fontId="11" fillId="0" borderId="37" xfId="0" applyFont="1" applyFill="1" applyBorder="1" applyAlignment="1">
      <alignment horizontal="center"/>
    </xf>
    <xf numFmtId="49" fontId="2" fillId="0" borderId="38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49" fontId="2" fillId="0" borderId="39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40" xfId="0" applyNumberFormat="1" applyFont="1" applyFill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8" fillId="0" borderId="2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8" fillId="0" borderId="37" xfId="0" applyFont="1" applyBorder="1" applyAlignment="1">
      <alignment horizontal="center" vertical="top" wrapText="1"/>
    </xf>
    <xf numFmtId="0" fontId="8" fillId="0" borderId="44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45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6" fillId="0" borderId="47" xfId="0" applyFont="1" applyBorder="1" applyAlignment="1">
      <alignment/>
    </xf>
    <xf numFmtId="0" fontId="16" fillId="0" borderId="20" xfId="0" applyFont="1" applyBorder="1" applyAlignment="1">
      <alignment/>
    </xf>
    <xf numFmtId="0" fontId="16" fillId="0" borderId="48" xfId="0" applyFont="1" applyBorder="1" applyAlignment="1">
      <alignment/>
    </xf>
    <xf numFmtId="49" fontId="16" fillId="0" borderId="49" xfId="0" applyNumberFormat="1" applyFont="1" applyBorder="1" applyAlignment="1">
      <alignment horizontal="center"/>
    </xf>
    <xf numFmtId="49" fontId="16" fillId="0" borderId="50" xfId="0" applyNumberFormat="1" applyFont="1" applyBorder="1" applyAlignment="1">
      <alignment horizontal="center"/>
    </xf>
    <xf numFmtId="49" fontId="16" fillId="0" borderId="50" xfId="0" applyNumberFormat="1" applyFont="1" applyFill="1" applyBorder="1" applyAlignment="1">
      <alignment horizontal="center"/>
    </xf>
    <xf numFmtId="49" fontId="16" fillId="0" borderId="51" xfId="0" applyNumberFormat="1" applyFont="1" applyFill="1" applyBorder="1" applyAlignment="1">
      <alignment horizontal="center"/>
    </xf>
    <xf numFmtId="49" fontId="16" fillId="0" borderId="35" xfId="0" applyNumberFormat="1" applyFont="1" applyFill="1" applyBorder="1" applyAlignment="1">
      <alignment horizontal="center"/>
    </xf>
    <xf numFmtId="49" fontId="16" fillId="0" borderId="49" xfId="0" applyNumberFormat="1" applyFont="1" applyFill="1" applyBorder="1" applyAlignment="1">
      <alignment horizontal="center"/>
    </xf>
    <xf numFmtId="4" fontId="16" fillId="0" borderId="50" xfId="0" applyNumberFormat="1" applyFont="1" applyFill="1" applyBorder="1" applyAlignment="1">
      <alignment horizontal="right"/>
    </xf>
    <xf numFmtId="4" fontId="14" fillId="0" borderId="50" xfId="0" applyNumberFormat="1" applyFont="1" applyFill="1" applyBorder="1" applyAlignment="1">
      <alignment horizontal="center"/>
    </xf>
    <xf numFmtId="4" fontId="16" fillId="0" borderId="52" xfId="0" applyNumberFormat="1" applyFont="1" applyFill="1" applyBorder="1" applyAlignment="1">
      <alignment horizontal="right"/>
    </xf>
    <xf numFmtId="0" fontId="16" fillId="0" borderId="30" xfId="0" applyFont="1" applyBorder="1" applyAlignment="1">
      <alignment/>
    </xf>
    <xf numFmtId="0" fontId="16" fillId="0" borderId="31" xfId="0" applyFont="1" applyBorder="1" applyAlignment="1">
      <alignment/>
    </xf>
    <xf numFmtId="0" fontId="16" fillId="0" borderId="32" xfId="0" applyFont="1" applyBorder="1" applyAlignment="1">
      <alignment/>
    </xf>
    <xf numFmtId="49" fontId="16" fillId="0" borderId="13" xfId="0" applyNumberFormat="1" applyFont="1" applyBorder="1" applyAlignment="1">
      <alignment horizontal="center"/>
    </xf>
    <xf numFmtId="49" fontId="16" fillId="0" borderId="25" xfId="0" applyNumberFormat="1" applyFont="1" applyBorder="1" applyAlignment="1">
      <alignment horizontal="center"/>
    </xf>
    <xf numFmtId="4" fontId="14" fillId="0" borderId="25" xfId="0" applyNumberFormat="1" applyFont="1" applyFill="1" applyBorder="1" applyAlignment="1">
      <alignment horizontal="center"/>
    </xf>
    <xf numFmtId="4" fontId="16" fillId="0" borderId="33" xfId="0" applyNumberFormat="1" applyFont="1" applyFill="1" applyBorder="1" applyAlignment="1">
      <alignment horizontal="right"/>
    </xf>
    <xf numFmtId="0" fontId="9" fillId="0" borderId="30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49" fontId="14" fillId="0" borderId="13" xfId="0" applyNumberFormat="1" applyFont="1" applyFill="1" applyBorder="1" applyAlignment="1">
      <alignment horizontal="center"/>
    </xf>
    <xf numFmtId="49" fontId="14" fillId="0" borderId="25" xfId="0" applyNumberFormat="1" applyFont="1" applyFill="1" applyBorder="1" applyAlignment="1">
      <alignment horizontal="center"/>
    </xf>
    <xf numFmtId="49" fontId="8" fillId="0" borderId="25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" fontId="8" fillId="0" borderId="25" xfId="0" applyNumberFormat="1" applyFont="1" applyFill="1" applyBorder="1" applyAlignment="1">
      <alignment horizontal="center"/>
    </xf>
    <xf numFmtId="0" fontId="9" fillId="0" borderId="30" xfId="0" applyFont="1" applyFill="1" applyBorder="1" applyAlignment="1">
      <alignment wrapText="1"/>
    </xf>
    <xf numFmtId="0" fontId="9" fillId="0" borderId="31" xfId="0" applyFont="1" applyFill="1" applyBorder="1" applyAlignment="1">
      <alignment wrapText="1"/>
    </xf>
    <xf numFmtId="0" fontId="9" fillId="0" borderId="32" xfId="0" applyFont="1" applyFill="1" applyBorder="1" applyAlignment="1">
      <alignment wrapText="1"/>
    </xf>
    <xf numFmtId="0" fontId="6" fillId="0" borderId="30" xfId="0" applyFont="1" applyFill="1" applyBorder="1" applyAlignment="1">
      <alignment wrapText="1"/>
    </xf>
    <xf numFmtId="0" fontId="6" fillId="0" borderId="31" xfId="0" applyFont="1" applyFill="1" applyBorder="1" applyAlignment="1">
      <alignment wrapText="1"/>
    </xf>
    <xf numFmtId="0" fontId="6" fillId="0" borderId="32" xfId="0" applyFont="1" applyFill="1" applyBorder="1" applyAlignment="1">
      <alignment wrapText="1"/>
    </xf>
    <xf numFmtId="0" fontId="2" fillId="0" borderId="31" xfId="0" applyFont="1" applyFill="1" applyBorder="1" applyAlignment="1">
      <alignment wrapText="1"/>
    </xf>
    <xf numFmtId="0" fontId="2" fillId="0" borderId="32" xfId="0" applyFont="1" applyFill="1" applyBorder="1" applyAlignment="1">
      <alignment wrapText="1"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4" fontId="2" fillId="0" borderId="13" xfId="0" applyNumberFormat="1" applyFont="1" applyFill="1" applyBorder="1" applyAlignment="1">
      <alignment horizontal="center"/>
    </xf>
    <xf numFmtId="0" fontId="2" fillId="0" borderId="53" xfId="0" applyFont="1" applyFill="1" applyBorder="1" applyAlignment="1">
      <alignment/>
    </xf>
    <xf numFmtId="0" fontId="2" fillId="0" borderId="54" xfId="0" applyFont="1" applyFill="1" applyBorder="1" applyAlignment="1">
      <alignment/>
    </xf>
    <xf numFmtId="0" fontId="2" fillId="0" borderId="55" xfId="0" applyFont="1" applyFill="1" applyBorder="1" applyAlignment="1">
      <alignment/>
    </xf>
    <xf numFmtId="49" fontId="2" fillId="0" borderId="46" xfId="0" applyNumberFormat="1" applyFont="1" applyFill="1" applyBorder="1" applyAlignment="1">
      <alignment horizontal="center"/>
    </xf>
    <xf numFmtId="49" fontId="2" fillId="0" borderId="56" xfId="0" applyNumberFormat="1" applyFont="1" applyFill="1" applyBorder="1" applyAlignment="1">
      <alignment horizontal="center"/>
    </xf>
    <xf numFmtId="49" fontId="2" fillId="0" borderId="45" xfId="0" applyNumberFormat="1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4" fontId="2" fillId="0" borderId="56" xfId="0" applyNumberFormat="1" applyFont="1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4" fontId="2" fillId="0" borderId="50" xfId="0" applyNumberFormat="1" applyFont="1" applyFill="1" applyBorder="1" applyAlignment="1">
      <alignment horizontal="center"/>
    </xf>
    <xf numFmtId="4" fontId="2" fillId="0" borderId="57" xfId="0" applyNumberFormat="1" applyFont="1" applyFill="1" applyBorder="1" applyAlignment="1">
      <alignment horizontal="center"/>
    </xf>
    <xf numFmtId="0" fontId="2" fillId="0" borderId="45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" fontId="16" fillId="0" borderId="51" xfId="0" applyNumberFormat="1" applyFont="1" applyFill="1" applyBorder="1" applyAlignment="1">
      <alignment horizontal="right"/>
    </xf>
    <xf numFmtId="0" fontId="16" fillId="0" borderId="35" xfId="0" applyFont="1" applyFill="1" applyBorder="1" applyAlignment="1">
      <alignment horizontal="right"/>
    </xf>
    <xf numFmtId="0" fontId="16" fillId="0" borderId="49" xfId="0" applyFont="1" applyFill="1" applyBorder="1" applyAlignment="1">
      <alignment horizontal="right"/>
    </xf>
    <xf numFmtId="0" fontId="16" fillId="0" borderId="50" xfId="0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" fontId="16" fillId="0" borderId="35" xfId="0" applyNumberFormat="1" applyFont="1" applyFill="1" applyBorder="1" applyAlignment="1">
      <alignment horizontal="right"/>
    </xf>
    <xf numFmtId="4" fontId="16" fillId="0" borderId="49" xfId="0" applyNumberFormat="1" applyFont="1" applyFill="1" applyBorder="1" applyAlignment="1">
      <alignment horizontal="right"/>
    </xf>
    <xf numFmtId="0" fontId="16" fillId="34" borderId="10" xfId="0" applyFont="1" applyFill="1" applyBorder="1" applyAlignment="1">
      <alignment horizontal="center"/>
    </xf>
    <xf numFmtId="0" fontId="16" fillId="34" borderId="11" xfId="0" applyFont="1" applyFill="1" applyBorder="1" applyAlignment="1">
      <alignment horizontal="center"/>
    </xf>
    <xf numFmtId="0" fontId="16" fillId="34" borderId="13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right"/>
    </xf>
    <xf numFmtId="0" fontId="16" fillId="0" borderId="11" xfId="0" applyFont="1" applyFill="1" applyBorder="1" applyAlignment="1">
      <alignment horizontal="right"/>
    </xf>
    <xf numFmtId="0" fontId="16" fillId="0" borderId="13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right"/>
    </xf>
    <xf numFmtId="0" fontId="16" fillId="34" borderId="11" xfId="0" applyFont="1" applyFill="1" applyBorder="1" applyAlignment="1">
      <alignment horizontal="right"/>
    </xf>
    <xf numFmtId="0" fontId="16" fillId="34" borderId="13" xfId="0" applyFont="1" applyFill="1" applyBorder="1" applyAlignment="1">
      <alignment horizontal="right"/>
    </xf>
    <xf numFmtId="4" fontId="16" fillId="0" borderId="45" xfId="0" applyNumberFormat="1" applyFont="1" applyFill="1" applyBorder="1" applyAlignment="1">
      <alignment horizontal="right"/>
    </xf>
    <xf numFmtId="4" fontId="16" fillId="0" borderId="42" xfId="0" applyNumberFormat="1" applyFont="1" applyFill="1" applyBorder="1" applyAlignment="1">
      <alignment horizontal="right"/>
    </xf>
    <xf numFmtId="4" fontId="16" fillId="0" borderId="46" xfId="0" applyNumberFormat="1" applyFont="1" applyFill="1" applyBorder="1" applyAlignment="1">
      <alignment horizontal="right"/>
    </xf>
    <xf numFmtId="4" fontId="16" fillId="0" borderId="56" xfId="0" applyNumberFormat="1" applyFont="1" applyFill="1" applyBorder="1" applyAlignment="1">
      <alignment horizontal="right"/>
    </xf>
    <xf numFmtId="0" fontId="2" fillId="0" borderId="56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4" fontId="16" fillId="0" borderId="56" xfId="0" applyNumberFormat="1" applyFont="1" applyFill="1" applyBorder="1" applyAlignment="1">
      <alignment horizontal="center"/>
    </xf>
    <xf numFmtId="0" fontId="19" fillId="0" borderId="53" xfId="0" applyFont="1" applyFill="1" applyBorder="1" applyAlignment="1">
      <alignment horizontal="left" vertical="center" wrapText="1"/>
    </xf>
    <xf numFmtId="0" fontId="19" fillId="0" borderId="54" xfId="0" applyFont="1" applyFill="1" applyBorder="1" applyAlignment="1">
      <alignment horizontal="left" vertical="center" wrapText="1"/>
    </xf>
    <xf numFmtId="0" fontId="19" fillId="0" borderId="55" xfId="0" applyFont="1" applyFill="1" applyBorder="1" applyAlignment="1">
      <alignment horizontal="left" vertical="center" wrapText="1"/>
    </xf>
    <xf numFmtId="4" fontId="16" fillId="0" borderId="59" xfId="0" applyNumberFormat="1" applyFont="1" applyFill="1" applyBorder="1" applyAlignment="1">
      <alignment horizontal="right"/>
    </xf>
    <xf numFmtId="0" fontId="3" fillId="0" borderId="47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48" xfId="0" applyFont="1" applyBorder="1" applyAlignment="1">
      <alignment wrapText="1"/>
    </xf>
    <xf numFmtId="49" fontId="8" fillId="0" borderId="49" xfId="0" applyNumberFormat="1" applyFont="1" applyBorder="1" applyAlignment="1">
      <alignment horizontal="center"/>
    </xf>
    <xf numFmtId="49" fontId="8" fillId="0" borderId="50" xfId="0" applyNumberFormat="1" applyFont="1" applyBorder="1" applyAlignment="1">
      <alignment horizontal="center"/>
    </xf>
    <xf numFmtId="49" fontId="8" fillId="0" borderId="50" xfId="0" applyNumberFormat="1" applyFont="1" applyFill="1" applyBorder="1" applyAlignment="1">
      <alignment horizontal="center"/>
    </xf>
    <xf numFmtId="49" fontId="8" fillId="0" borderId="51" xfId="0" applyNumberFormat="1" applyFont="1" applyFill="1" applyBorder="1" applyAlignment="1">
      <alignment horizontal="center"/>
    </xf>
    <xf numFmtId="49" fontId="8" fillId="0" borderId="35" xfId="0" applyNumberFormat="1" applyFont="1" applyFill="1" applyBorder="1" applyAlignment="1">
      <alignment horizontal="center"/>
    </xf>
    <xf numFmtId="49" fontId="8" fillId="0" borderId="49" xfId="0" applyNumberFormat="1" applyFont="1" applyFill="1" applyBorder="1" applyAlignment="1">
      <alignment horizontal="center"/>
    </xf>
    <xf numFmtId="43" fontId="16" fillId="0" borderId="50" xfId="0" applyNumberFormat="1" applyFont="1" applyFill="1" applyBorder="1" applyAlignment="1">
      <alignment horizontal="right"/>
    </xf>
    <xf numFmtId="4" fontId="2" fillId="0" borderId="50" xfId="0" applyNumberFormat="1" applyFont="1" applyFill="1" applyBorder="1" applyAlignment="1">
      <alignment horizontal="right"/>
    </xf>
    <xf numFmtId="0" fontId="2" fillId="0" borderId="50" xfId="0" applyFont="1" applyFill="1" applyBorder="1" applyAlignment="1">
      <alignment horizontal="right"/>
    </xf>
    <xf numFmtId="0" fontId="16" fillId="0" borderId="57" xfId="0" applyFont="1" applyFill="1" applyBorder="1" applyAlignment="1">
      <alignment horizontal="right"/>
    </xf>
    <xf numFmtId="0" fontId="8" fillId="0" borderId="30" xfId="0" applyFont="1" applyBorder="1" applyAlignment="1">
      <alignment horizontal="left" indent="2"/>
    </xf>
    <xf numFmtId="0" fontId="8" fillId="0" borderId="31" xfId="0" applyFont="1" applyBorder="1" applyAlignment="1">
      <alignment horizontal="left" indent="2"/>
    </xf>
    <xf numFmtId="0" fontId="8" fillId="0" borderId="32" xfId="0" applyFont="1" applyBorder="1" applyAlignment="1">
      <alignment horizontal="left" indent="2"/>
    </xf>
    <xf numFmtId="49" fontId="8" fillId="0" borderId="13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43" fontId="16" fillId="0" borderId="25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16" fillId="0" borderId="33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left" wrapText="1"/>
    </xf>
    <xf numFmtId="0" fontId="8" fillId="0" borderId="31" xfId="0" applyFont="1" applyFill="1" applyBorder="1" applyAlignment="1">
      <alignment horizontal="left" wrapText="1"/>
    </xf>
    <xf numFmtId="0" fontId="8" fillId="0" borderId="32" xfId="0" applyFont="1" applyFill="1" applyBorder="1" applyAlignment="1">
      <alignment horizontal="left" wrapText="1"/>
    </xf>
    <xf numFmtId="0" fontId="8" fillId="0" borderId="60" xfId="0" applyFont="1" applyFill="1" applyBorder="1" applyAlignment="1">
      <alignment horizontal="left" indent="2"/>
    </xf>
    <xf numFmtId="0" fontId="8" fillId="0" borderId="15" xfId="0" applyFont="1" applyFill="1" applyBorder="1" applyAlignment="1">
      <alignment horizontal="left" indent="2"/>
    </xf>
    <xf numFmtId="0" fontId="8" fillId="0" borderId="61" xfId="0" applyFont="1" applyFill="1" applyBorder="1" applyAlignment="1">
      <alignment horizontal="left" indent="2"/>
    </xf>
    <xf numFmtId="49" fontId="8" fillId="0" borderId="19" xfId="0" applyNumberFormat="1" applyFont="1" applyFill="1" applyBorder="1" applyAlignment="1">
      <alignment horizontal="center"/>
    </xf>
    <xf numFmtId="49" fontId="8" fillId="0" borderId="29" xfId="0" applyNumberFormat="1" applyFont="1" applyFill="1" applyBorder="1" applyAlignment="1">
      <alignment horizontal="center"/>
    </xf>
    <xf numFmtId="49" fontId="8" fillId="0" borderId="37" xfId="0" applyNumberFormat="1" applyFont="1" applyFill="1" applyBorder="1" applyAlignment="1">
      <alignment horizontal="center"/>
    </xf>
    <xf numFmtId="49" fontId="8" fillId="0" borderId="44" xfId="0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center"/>
    </xf>
    <xf numFmtId="0" fontId="12" fillId="0" borderId="19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37" xfId="0" applyFont="1" applyBorder="1" applyAlignment="1">
      <alignment/>
    </xf>
    <xf numFmtId="0" fontId="12" fillId="0" borderId="44" xfId="0" applyFont="1" applyBorder="1" applyAlignment="1">
      <alignment/>
    </xf>
    <xf numFmtId="4" fontId="16" fillId="0" borderId="28" xfId="0" applyNumberFormat="1" applyFont="1" applyFill="1" applyBorder="1" applyAlignment="1">
      <alignment horizontal="center"/>
    </xf>
    <xf numFmtId="0" fontId="17" fillId="0" borderId="19" xfId="0" applyFont="1" applyBorder="1" applyAlignment="1">
      <alignment/>
    </xf>
    <xf numFmtId="0" fontId="17" fillId="0" borderId="29" xfId="0" applyFont="1" applyBorder="1" applyAlignment="1">
      <alignment/>
    </xf>
    <xf numFmtId="0" fontId="17" fillId="0" borderId="26" xfId="0" applyFont="1" applyBorder="1" applyAlignment="1">
      <alignment/>
    </xf>
    <xf numFmtId="0" fontId="17" fillId="0" borderId="37" xfId="0" applyFont="1" applyBorder="1" applyAlignment="1">
      <alignment/>
    </xf>
    <xf numFmtId="0" fontId="17" fillId="0" borderId="44" xfId="0" applyFont="1" applyBorder="1" applyAlignment="1">
      <alignment/>
    </xf>
    <xf numFmtId="43" fontId="16" fillId="0" borderId="28" xfId="0" applyNumberFormat="1" applyFont="1" applyFill="1" applyBorder="1" applyAlignment="1">
      <alignment horizontal="center"/>
    </xf>
    <xf numFmtId="43" fontId="17" fillId="0" borderId="19" xfId="0" applyNumberFormat="1" applyFont="1" applyBorder="1" applyAlignment="1">
      <alignment/>
    </xf>
    <xf numFmtId="43" fontId="17" fillId="0" borderId="29" xfId="0" applyNumberFormat="1" applyFont="1" applyBorder="1" applyAlignment="1">
      <alignment/>
    </xf>
    <xf numFmtId="43" fontId="17" fillId="0" borderId="26" xfId="0" applyNumberFormat="1" applyFont="1" applyBorder="1" applyAlignment="1">
      <alignment/>
    </xf>
    <xf numFmtId="43" fontId="17" fillId="0" borderId="37" xfId="0" applyNumberFormat="1" applyFont="1" applyBorder="1" applyAlignment="1">
      <alignment/>
    </xf>
    <xf numFmtId="43" fontId="17" fillId="0" borderId="44" xfId="0" applyNumberFormat="1" applyFont="1" applyBorder="1" applyAlignment="1">
      <alignment/>
    </xf>
    <xf numFmtId="0" fontId="2" fillId="0" borderId="28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44" xfId="0" applyFont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4" fontId="16" fillId="0" borderId="19" xfId="0" applyNumberFormat="1" applyFont="1" applyFill="1" applyBorder="1" applyAlignment="1">
      <alignment horizontal="center"/>
    </xf>
    <xf numFmtId="4" fontId="16" fillId="0" borderId="29" xfId="0" applyNumberFormat="1" applyFont="1" applyFill="1" applyBorder="1" applyAlignment="1">
      <alignment horizontal="center"/>
    </xf>
    <xf numFmtId="4" fontId="16" fillId="0" borderId="26" xfId="0" applyNumberFormat="1" applyFont="1" applyFill="1" applyBorder="1" applyAlignment="1">
      <alignment horizontal="center"/>
    </xf>
    <xf numFmtId="4" fontId="16" fillId="0" borderId="37" xfId="0" applyNumberFormat="1" applyFont="1" applyFill="1" applyBorder="1" applyAlignment="1">
      <alignment horizontal="center"/>
    </xf>
    <xf numFmtId="4" fontId="16" fillId="0" borderId="44" xfId="0" applyNumberFormat="1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6" fillId="0" borderId="40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0" fontId="16" fillId="0" borderId="37" xfId="0" applyFont="1" applyFill="1" applyBorder="1" applyAlignment="1">
      <alignment horizontal="center"/>
    </xf>
    <xf numFmtId="0" fontId="16" fillId="0" borderId="62" xfId="0" applyFont="1" applyFill="1" applyBorder="1" applyAlignment="1">
      <alignment horizontal="center"/>
    </xf>
    <xf numFmtId="0" fontId="9" fillId="0" borderId="47" xfId="0" applyFont="1" applyFill="1" applyBorder="1" applyAlignment="1">
      <alignment wrapText="1"/>
    </xf>
    <xf numFmtId="0" fontId="9" fillId="0" borderId="20" xfId="0" applyFont="1" applyFill="1" applyBorder="1" applyAlignment="1">
      <alignment wrapText="1"/>
    </xf>
    <xf numFmtId="0" fontId="9" fillId="0" borderId="48" xfId="0" applyFont="1" applyFill="1" applyBorder="1" applyAlignment="1">
      <alignment wrapText="1"/>
    </xf>
    <xf numFmtId="49" fontId="3" fillId="0" borderId="25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9" fillId="0" borderId="47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48" xfId="0" applyFont="1" applyFill="1" applyBorder="1" applyAlignment="1">
      <alignment/>
    </xf>
    <xf numFmtId="49" fontId="12" fillId="0" borderId="10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3" fontId="16" fillId="0" borderId="25" xfId="0" applyNumberFormat="1" applyFont="1" applyFill="1" applyBorder="1" applyAlignment="1">
      <alignment horizontal="right"/>
    </xf>
    <xf numFmtId="0" fontId="11" fillId="0" borderId="25" xfId="0" applyFont="1" applyFill="1" applyBorder="1" applyAlignment="1">
      <alignment horizontal="right"/>
    </xf>
    <xf numFmtId="43" fontId="16" fillId="0" borderId="26" xfId="0" applyNumberFormat="1" applyFont="1" applyFill="1" applyBorder="1" applyAlignment="1">
      <alignment horizontal="right"/>
    </xf>
    <xf numFmtId="43" fontId="16" fillId="0" borderId="37" xfId="0" applyNumberFormat="1" applyFont="1" applyFill="1" applyBorder="1" applyAlignment="1">
      <alignment horizontal="right"/>
    </xf>
    <xf numFmtId="43" fontId="16" fillId="0" borderId="44" xfId="0" applyNumberFormat="1" applyFont="1" applyFill="1" applyBorder="1" applyAlignment="1">
      <alignment horizontal="right"/>
    </xf>
    <xf numFmtId="0" fontId="11" fillId="0" borderId="26" xfId="0" applyFont="1" applyFill="1" applyBorder="1" applyAlignment="1">
      <alignment horizontal="right"/>
    </xf>
    <xf numFmtId="0" fontId="11" fillId="0" borderId="37" xfId="0" applyFont="1" applyFill="1" applyBorder="1" applyAlignment="1">
      <alignment horizontal="right"/>
    </xf>
    <xf numFmtId="0" fontId="11" fillId="0" borderId="44" xfId="0" applyFont="1" applyFill="1" applyBorder="1" applyAlignment="1">
      <alignment horizontal="right"/>
    </xf>
    <xf numFmtId="4" fontId="16" fillId="0" borderId="26" xfId="0" applyNumberFormat="1" applyFont="1" applyFill="1" applyBorder="1" applyAlignment="1">
      <alignment horizontal="right"/>
    </xf>
    <xf numFmtId="4" fontId="16" fillId="0" borderId="37" xfId="0" applyNumberFormat="1" applyFont="1" applyFill="1" applyBorder="1" applyAlignment="1">
      <alignment horizontal="right"/>
    </xf>
    <xf numFmtId="4" fontId="16" fillId="0" borderId="44" xfId="0" applyNumberFormat="1" applyFont="1" applyFill="1" applyBorder="1" applyAlignment="1">
      <alignment horizontal="right"/>
    </xf>
    <xf numFmtId="49" fontId="8" fillId="0" borderId="27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horizontal="right"/>
    </xf>
    <xf numFmtId="2" fontId="14" fillId="0" borderId="11" xfId="0" applyNumberFormat="1" applyFont="1" applyFill="1" applyBorder="1" applyAlignment="1">
      <alignment horizontal="right"/>
    </xf>
    <xf numFmtId="2" fontId="14" fillId="0" borderId="13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right"/>
    </xf>
    <xf numFmtId="4" fontId="14" fillId="0" borderId="10" xfId="0" applyNumberFormat="1" applyFont="1" applyFill="1" applyBorder="1" applyAlignment="1">
      <alignment horizontal="right"/>
    </xf>
    <xf numFmtId="4" fontId="14" fillId="0" borderId="11" xfId="0" applyNumberFormat="1" applyFont="1" applyFill="1" applyBorder="1" applyAlignment="1">
      <alignment horizontal="right"/>
    </xf>
    <xf numFmtId="4" fontId="14" fillId="0" borderId="13" xfId="0" applyNumberFormat="1" applyFont="1" applyFill="1" applyBorder="1" applyAlignment="1">
      <alignment horizontal="right"/>
    </xf>
    <xf numFmtId="0" fontId="14" fillId="0" borderId="12" xfId="0" applyFont="1" applyFill="1" applyBorder="1" applyAlignment="1">
      <alignment horizontal="center"/>
    </xf>
    <xf numFmtId="0" fontId="8" fillId="0" borderId="30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center"/>
    </xf>
    <xf numFmtId="2" fontId="14" fillId="0" borderId="11" xfId="0" applyNumberFormat="1" applyFont="1" applyFill="1" applyBorder="1" applyAlignment="1">
      <alignment horizontal="center"/>
    </xf>
    <xf numFmtId="2" fontId="14" fillId="0" borderId="13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center"/>
    </xf>
    <xf numFmtId="4" fontId="14" fillId="0" borderId="11" xfId="0" applyNumberFormat="1" applyFont="1" applyFill="1" applyBorder="1" applyAlignment="1">
      <alignment horizontal="center"/>
    </xf>
    <xf numFmtId="4" fontId="14" fillId="0" borderId="13" xfId="0" applyNumberFormat="1" applyFont="1" applyFill="1" applyBorder="1" applyAlignment="1">
      <alignment horizontal="center"/>
    </xf>
    <xf numFmtId="4" fontId="14" fillId="0" borderId="12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4" fontId="14" fillId="0" borderId="28" xfId="0" applyNumberFormat="1" applyFont="1" applyFill="1" applyBorder="1" applyAlignment="1">
      <alignment horizontal="center"/>
    </xf>
    <xf numFmtId="0" fontId="15" fillId="0" borderId="19" xfId="0" applyFont="1" applyBorder="1" applyAlignment="1">
      <alignment/>
    </xf>
    <xf numFmtId="0" fontId="15" fillId="0" borderId="29" xfId="0" applyFont="1" applyBorder="1" applyAlignment="1">
      <alignment/>
    </xf>
    <xf numFmtId="0" fontId="8" fillId="0" borderId="28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5" fillId="0" borderId="40" xfId="0" applyFont="1" applyBorder="1" applyAlignment="1">
      <alignment/>
    </xf>
    <xf numFmtId="2" fontId="14" fillId="0" borderId="25" xfId="0" applyNumberFormat="1" applyFont="1" applyFill="1" applyBorder="1" applyAlignment="1">
      <alignment horizontal="center"/>
    </xf>
    <xf numFmtId="2" fontId="10" fillId="0" borderId="25" xfId="0" applyNumberFormat="1" applyFont="1" applyFill="1" applyBorder="1" applyAlignment="1">
      <alignment horizontal="right"/>
    </xf>
    <xf numFmtId="0" fontId="10" fillId="0" borderId="25" xfId="0" applyFont="1" applyFill="1" applyBorder="1" applyAlignment="1">
      <alignment horizontal="right"/>
    </xf>
    <xf numFmtId="0" fontId="8" fillId="0" borderId="30" xfId="0" applyFont="1" applyFill="1" applyBorder="1" applyAlignment="1">
      <alignment wrapText="1"/>
    </xf>
    <xf numFmtId="43" fontId="16" fillId="0" borderId="10" xfId="0" applyNumberFormat="1" applyFont="1" applyFill="1" applyBorder="1" applyAlignment="1">
      <alignment horizontal="right"/>
    </xf>
    <xf numFmtId="43" fontId="16" fillId="0" borderId="11" xfId="0" applyNumberFormat="1" applyFont="1" applyFill="1" applyBorder="1" applyAlignment="1">
      <alignment horizontal="right"/>
    </xf>
    <xf numFmtId="43" fontId="16" fillId="0" borderId="13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0" fillId="0" borderId="11" xfId="0" applyNumberFormat="1" applyFont="1" applyFill="1" applyBorder="1" applyAlignment="1">
      <alignment horizontal="right"/>
    </xf>
    <xf numFmtId="2" fontId="10" fillId="0" borderId="13" xfId="0" applyNumberFormat="1" applyFont="1" applyFill="1" applyBorder="1" applyAlignment="1">
      <alignment horizontal="right"/>
    </xf>
    <xf numFmtId="2" fontId="8" fillId="0" borderId="25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19" xfId="0" applyFont="1" applyBorder="1" applyAlignment="1">
      <alignment horizontal="center"/>
    </xf>
    <xf numFmtId="0" fontId="8" fillId="0" borderId="37" xfId="0" applyFont="1" applyFill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13" fillId="0" borderId="63" xfId="0" applyFont="1" applyBorder="1" applyAlignment="1">
      <alignment horizontal="center" vertical="top"/>
    </xf>
    <xf numFmtId="0" fontId="13" fillId="0" borderId="20" xfId="0" applyFont="1" applyBorder="1" applyAlignment="1">
      <alignment horizontal="center" vertical="top"/>
    </xf>
    <xf numFmtId="0" fontId="0" fillId="0" borderId="20" xfId="0" applyBorder="1" applyAlignment="1">
      <alignment/>
    </xf>
    <xf numFmtId="0" fontId="8" fillId="0" borderId="37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8" fillId="0" borderId="64" xfId="0" applyFont="1" applyFill="1" applyBorder="1" applyAlignment="1">
      <alignment wrapText="1"/>
    </xf>
    <xf numFmtId="0" fontId="8" fillId="0" borderId="65" xfId="0" applyFont="1" applyFill="1" applyBorder="1" applyAlignment="1">
      <alignment/>
    </xf>
    <xf numFmtId="0" fontId="8" fillId="0" borderId="66" xfId="0" applyFont="1" applyFill="1" applyBorder="1" applyAlignment="1">
      <alignment/>
    </xf>
    <xf numFmtId="49" fontId="3" fillId="0" borderId="67" xfId="0" applyNumberFormat="1" applyFont="1" applyFill="1" applyBorder="1" applyAlignment="1">
      <alignment horizontal="center"/>
    </xf>
    <xf numFmtId="49" fontId="3" fillId="0" borderId="68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4" fontId="2" fillId="0" borderId="58" xfId="0" applyNumberFormat="1" applyFont="1" applyFill="1" applyBorder="1" applyAlignment="1">
      <alignment horizontal="center"/>
    </xf>
    <xf numFmtId="4" fontId="0" fillId="0" borderId="11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I431"/>
  <sheetViews>
    <sheetView tabSelected="1" zoomScalePageLayoutView="0" workbookViewId="0" topLeftCell="A49">
      <selection activeCell="CH56" sqref="CH56:CW56"/>
    </sheetView>
  </sheetViews>
  <sheetFormatPr defaultColWidth="0.875" defaultRowHeight="12.75"/>
  <cols>
    <col min="1" max="35" width="0.875" style="1" customWidth="1"/>
    <col min="36" max="36" width="2.125" style="1" customWidth="1"/>
    <col min="37" max="38" width="0.875" style="1" customWidth="1"/>
    <col min="39" max="39" width="2.625" style="1" customWidth="1"/>
    <col min="40" max="41" width="0.875" style="1" customWidth="1"/>
    <col min="42" max="42" width="0.6171875" style="1" customWidth="1"/>
    <col min="43" max="43" width="0.875" style="1" hidden="1" customWidth="1"/>
    <col min="44" max="44" width="0.875" style="1" customWidth="1"/>
    <col min="45" max="45" width="4.50390625" style="1" customWidth="1"/>
    <col min="46" max="53" width="0.875" style="1" customWidth="1"/>
    <col min="54" max="54" width="5.50390625" style="1" customWidth="1"/>
    <col min="55" max="55" width="0.12890625" style="1" customWidth="1"/>
    <col min="56" max="60" width="0.875" style="1" customWidth="1"/>
    <col min="61" max="61" width="5.50390625" style="1" customWidth="1"/>
    <col min="62" max="62" width="4.50390625" style="1" customWidth="1"/>
    <col min="63" max="63" width="4.625" style="1" customWidth="1"/>
    <col min="64" max="64" width="0.37109375" style="1" customWidth="1"/>
    <col min="65" max="65" width="0.875" style="1" hidden="1" customWidth="1"/>
    <col min="66" max="66" width="0.5" style="1" hidden="1" customWidth="1"/>
    <col min="67" max="72" width="0.875" style="1" hidden="1" customWidth="1"/>
    <col min="73" max="82" width="0.875" style="1" customWidth="1"/>
    <col min="83" max="83" width="8.50390625" style="1" customWidth="1"/>
    <col min="84" max="84" width="0.875" style="1" hidden="1" customWidth="1"/>
    <col min="85" max="85" width="2.50390625" style="1" customWidth="1"/>
    <col min="86" max="94" width="0.875" style="1" customWidth="1"/>
    <col min="95" max="95" width="0.6171875" style="1" customWidth="1"/>
    <col min="96" max="96" width="0.875" style="1" hidden="1" customWidth="1"/>
    <col min="97" max="97" width="0.37109375" style="1" hidden="1" customWidth="1"/>
    <col min="98" max="99" width="0.875" style="1" hidden="1" customWidth="1"/>
    <col min="100" max="100" width="8.00390625" style="1" customWidth="1"/>
    <col min="101" max="101" width="2.375" style="1" customWidth="1"/>
    <col min="102" max="112" width="0.875" style="1" customWidth="1"/>
    <col min="113" max="113" width="0.6171875" style="1" customWidth="1"/>
    <col min="114" max="117" width="0.875" style="1" hidden="1" customWidth="1"/>
    <col min="118" max="118" width="0.875" style="1" customWidth="1"/>
    <col min="119" max="119" width="5.00390625" style="1" customWidth="1"/>
    <col min="120" max="127" width="0.875" style="1" hidden="1" customWidth="1"/>
    <col min="128" max="131" width="0.875" style="1" customWidth="1"/>
    <col min="132" max="132" width="2.875" style="1" customWidth="1"/>
    <col min="133" max="133" width="3.375" style="1" customWidth="1"/>
    <col min="134" max="134" width="0.875" style="1" hidden="1" customWidth="1"/>
    <col min="135" max="138" width="0.875" style="1" customWidth="1"/>
    <col min="139" max="139" width="3.50390625" style="1" customWidth="1"/>
    <col min="140" max="140" width="0.37109375" style="1" customWidth="1"/>
    <col min="141" max="145" width="0.875" style="1" customWidth="1"/>
    <col min="146" max="146" width="6.00390625" style="1" customWidth="1"/>
    <col min="147" max="149" width="0.875" style="1" hidden="1" customWidth="1"/>
    <col min="150" max="152" width="0.875" style="1" customWidth="1"/>
    <col min="153" max="153" width="3.00390625" style="1" customWidth="1"/>
    <col min="154" max="161" width="0.875" style="1" customWidth="1"/>
    <col min="162" max="162" width="0.6171875" style="1" customWidth="1"/>
    <col min="163" max="165" width="0.875" style="1" hidden="1" customWidth="1"/>
    <col min="166" max="166" width="5.50390625" style="1" customWidth="1"/>
    <col min="167" max="16384" width="0.875" style="1" customWidth="1"/>
  </cols>
  <sheetData>
    <row r="1" spans="1:147" ht="15" customHeight="1">
      <c r="A1" s="126" t="s">
        <v>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6"/>
      <c r="EJ1" s="126"/>
      <c r="EK1" s="126"/>
      <c r="EL1" s="126"/>
      <c r="EM1" s="126"/>
      <c r="EN1" s="126"/>
      <c r="EO1" s="126"/>
      <c r="EP1" s="126"/>
      <c r="EQ1" s="126"/>
    </row>
    <row r="2" spans="1:166" ht="15" customHeight="1" thickBot="1">
      <c r="A2" s="126" t="s">
        <v>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T2" s="127" t="s">
        <v>55</v>
      </c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9"/>
    </row>
    <row r="3" spans="147:166" ht="15" customHeight="1">
      <c r="EQ3" s="3" t="s">
        <v>0</v>
      </c>
      <c r="ET3" s="130" t="s">
        <v>9</v>
      </c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2"/>
    </row>
    <row r="4" spans="60:166" ht="15" customHeight="1">
      <c r="BH4" s="3" t="s">
        <v>137</v>
      </c>
      <c r="BJ4" s="133" t="s">
        <v>169</v>
      </c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6">
        <v>2015</v>
      </c>
      <c r="CF4" s="136"/>
      <c r="CG4" s="136"/>
      <c r="CH4" s="136"/>
      <c r="CI4" s="136"/>
      <c r="CJ4" s="136"/>
      <c r="CK4" s="136"/>
      <c r="CM4" s="1" t="s">
        <v>2</v>
      </c>
      <c r="EQ4" s="3" t="s">
        <v>50</v>
      </c>
      <c r="ET4" s="134" t="s">
        <v>170</v>
      </c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35"/>
    </row>
    <row r="5" spans="1:166" ht="15" customHeight="1">
      <c r="A5" s="1" t="s">
        <v>10</v>
      </c>
      <c r="BE5" s="133" t="s">
        <v>136</v>
      </c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Q5" s="3" t="s">
        <v>48</v>
      </c>
      <c r="ET5" s="137" t="s">
        <v>131</v>
      </c>
      <c r="EU5" s="138"/>
      <c r="EV5" s="138"/>
      <c r="EW5" s="138"/>
      <c r="EX5" s="138"/>
      <c r="EY5" s="138"/>
      <c r="EZ5" s="138"/>
      <c r="FA5" s="138"/>
      <c r="FB5" s="138"/>
      <c r="FC5" s="138"/>
      <c r="FD5" s="138"/>
      <c r="FE5" s="138"/>
      <c r="FF5" s="138"/>
      <c r="FG5" s="138"/>
      <c r="FH5" s="138"/>
      <c r="FI5" s="138"/>
      <c r="FJ5" s="139"/>
    </row>
    <row r="6" spans="1:166" ht="15" customHeight="1">
      <c r="A6" s="1" t="s">
        <v>51</v>
      </c>
      <c r="V6" s="133" t="s">
        <v>138</v>
      </c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T6" s="13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35"/>
    </row>
    <row r="7" spans="1:166" ht="15" customHeight="1">
      <c r="A7" s="1" t="s">
        <v>54</v>
      </c>
      <c r="ET7" s="13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35"/>
    </row>
    <row r="8" spans="1:166" ht="15" customHeight="1" thickBot="1">
      <c r="A8" s="1" t="s">
        <v>52</v>
      </c>
      <c r="EQ8" s="3" t="s">
        <v>53</v>
      </c>
      <c r="ET8" s="140">
        <v>383</v>
      </c>
      <c r="EU8" s="141"/>
      <c r="EV8" s="141"/>
      <c r="EW8" s="141"/>
      <c r="EX8" s="141"/>
      <c r="EY8" s="141"/>
      <c r="EZ8" s="141"/>
      <c r="FA8" s="141"/>
      <c r="FB8" s="141"/>
      <c r="FC8" s="141"/>
      <c r="FD8" s="141"/>
      <c r="FE8" s="141"/>
      <c r="FF8" s="141"/>
      <c r="FG8" s="141"/>
      <c r="FH8" s="141"/>
      <c r="FI8" s="141"/>
      <c r="FJ8" s="142"/>
    </row>
    <row r="10" spans="1:166" ht="12.75">
      <c r="A10" s="126" t="s">
        <v>11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</row>
    <row r="11" ht="9" customHeight="1"/>
    <row r="12" spans="1:166" ht="11.25" customHeight="1">
      <c r="A12" s="143" t="s">
        <v>12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5"/>
      <c r="AN12" s="144" t="s">
        <v>13</v>
      </c>
      <c r="AO12" s="144"/>
      <c r="AP12" s="144"/>
      <c r="AQ12" s="144"/>
      <c r="AR12" s="144"/>
      <c r="AS12" s="145"/>
      <c r="AT12" s="143" t="s">
        <v>14</v>
      </c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5"/>
      <c r="BJ12" s="143" t="s">
        <v>15</v>
      </c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5"/>
      <c r="CF12" s="149" t="s">
        <v>16</v>
      </c>
      <c r="CG12" s="150"/>
      <c r="CH12" s="150"/>
      <c r="CI12" s="150"/>
      <c r="CJ12" s="150"/>
      <c r="CK12" s="150"/>
      <c r="CL12" s="150"/>
      <c r="CM12" s="150"/>
      <c r="CN12" s="150"/>
      <c r="CO12" s="150"/>
      <c r="CP12" s="150"/>
      <c r="CQ12" s="150"/>
      <c r="CR12" s="150"/>
      <c r="CS12" s="150"/>
      <c r="CT12" s="150"/>
      <c r="CU12" s="150"/>
      <c r="CV12" s="150"/>
      <c r="CW12" s="150"/>
      <c r="CX12" s="150"/>
      <c r="CY12" s="150"/>
      <c r="CZ12" s="150"/>
      <c r="DA12" s="150"/>
      <c r="DB12" s="150"/>
      <c r="DC12" s="150"/>
      <c r="DD12" s="150"/>
      <c r="DE12" s="150"/>
      <c r="DF12" s="150"/>
      <c r="DG12" s="150"/>
      <c r="DH12" s="150"/>
      <c r="DI12" s="150"/>
      <c r="DJ12" s="150"/>
      <c r="DK12" s="150"/>
      <c r="DL12" s="150"/>
      <c r="DM12" s="150"/>
      <c r="DN12" s="150"/>
      <c r="DO12" s="150"/>
      <c r="DP12" s="150"/>
      <c r="DQ12" s="150"/>
      <c r="DR12" s="150"/>
      <c r="DS12" s="150"/>
      <c r="DT12" s="150"/>
      <c r="DU12" s="150"/>
      <c r="DV12" s="150"/>
      <c r="DW12" s="150"/>
      <c r="DX12" s="150"/>
      <c r="DY12" s="150"/>
      <c r="DZ12" s="150"/>
      <c r="EA12" s="150"/>
      <c r="EB12" s="150"/>
      <c r="EC12" s="150"/>
      <c r="ED12" s="150"/>
      <c r="EE12" s="150"/>
      <c r="EF12" s="150"/>
      <c r="EG12" s="150"/>
      <c r="EH12" s="150"/>
      <c r="EI12" s="150"/>
      <c r="EJ12" s="150"/>
      <c r="EK12" s="150"/>
      <c r="EL12" s="150"/>
      <c r="EM12" s="150"/>
      <c r="EN12" s="150"/>
      <c r="EO12" s="150"/>
      <c r="EP12" s="150"/>
      <c r="EQ12" s="150"/>
      <c r="ER12" s="150"/>
      <c r="ES12" s="151"/>
      <c r="ET12" s="143" t="s">
        <v>17</v>
      </c>
      <c r="EU12" s="144"/>
      <c r="EV12" s="144"/>
      <c r="EW12" s="144"/>
      <c r="EX12" s="144"/>
      <c r="EY12" s="144"/>
      <c r="EZ12" s="144"/>
      <c r="FA12" s="144"/>
      <c r="FB12" s="144"/>
      <c r="FC12" s="144"/>
      <c r="FD12" s="144"/>
      <c r="FE12" s="144"/>
      <c r="FF12" s="144"/>
      <c r="FG12" s="144"/>
      <c r="FH12" s="144"/>
      <c r="FI12" s="144"/>
      <c r="FJ12" s="145"/>
    </row>
    <row r="13" spans="1:166" ht="57.75" customHeight="1">
      <c r="A13" s="146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8"/>
      <c r="AN13" s="147"/>
      <c r="AO13" s="147"/>
      <c r="AP13" s="147"/>
      <c r="AQ13" s="147"/>
      <c r="AR13" s="147"/>
      <c r="AS13" s="148"/>
      <c r="AT13" s="146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8"/>
      <c r="BJ13" s="146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8"/>
      <c r="CF13" s="150" t="s">
        <v>18</v>
      </c>
      <c r="CG13" s="150"/>
      <c r="CH13" s="150"/>
      <c r="CI13" s="150"/>
      <c r="CJ13" s="150"/>
      <c r="CK13" s="150"/>
      <c r="CL13" s="150"/>
      <c r="CM13" s="150"/>
      <c r="CN13" s="150"/>
      <c r="CO13" s="150"/>
      <c r="CP13" s="150"/>
      <c r="CQ13" s="150"/>
      <c r="CR13" s="150"/>
      <c r="CS13" s="150"/>
      <c r="CT13" s="150"/>
      <c r="CU13" s="150"/>
      <c r="CV13" s="151"/>
      <c r="CW13" s="149" t="s">
        <v>19</v>
      </c>
      <c r="CX13" s="150"/>
      <c r="CY13" s="150"/>
      <c r="CZ13" s="150"/>
      <c r="DA13" s="150"/>
      <c r="DB13" s="150"/>
      <c r="DC13" s="150"/>
      <c r="DD13" s="150"/>
      <c r="DE13" s="150"/>
      <c r="DF13" s="150"/>
      <c r="DG13" s="150"/>
      <c r="DH13" s="150"/>
      <c r="DI13" s="150"/>
      <c r="DJ13" s="150"/>
      <c r="DK13" s="150"/>
      <c r="DL13" s="150"/>
      <c r="DM13" s="151"/>
      <c r="DN13" s="149" t="s">
        <v>20</v>
      </c>
      <c r="DO13" s="150"/>
      <c r="DP13" s="150"/>
      <c r="DQ13" s="150"/>
      <c r="DR13" s="150"/>
      <c r="DS13" s="150"/>
      <c r="DT13" s="150"/>
      <c r="DU13" s="150"/>
      <c r="DV13" s="150"/>
      <c r="DW13" s="150"/>
      <c r="DX13" s="150"/>
      <c r="DY13" s="150"/>
      <c r="DZ13" s="150"/>
      <c r="EA13" s="150"/>
      <c r="EB13" s="150"/>
      <c r="EC13" s="150"/>
      <c r="ED13" s="151"/>
      <c r="EE13" s="149" t="s">
        <v>56</v>
      </c>
      <c r="EF13" s="150"/>
      <c r="EG13" s="150"/>
      <c r="EH13" s="150"/>
      <c r="EI13" s="150"/>
      <c r="EJ13" s="150"/>
      <c r="EK13" s="150"/>
      <c r="EL13" s="150"/>
      <c r="EM13" s="150"/>
      <c r="EN13" s="150"/>
      <c r="EO13" s="150"/>
      <c r="EP13" s="150"/>
      <c r="EQ13" s="150"/>
      <c r="ER13" s="150"/>
      <c r="ES13" s="151"/>
      <c r="ET13" s="146"/>
      <c r="EU13" s="147"/>
      <c r="EV13" s="147"/>
      <c r="EW13" s="147"/>
      <c r="EX13" s="147"/>
      <c r="EY13" s="147"/>
      <c r="EZ13" s="147"/>
      <c r="FA13" s="147"/>
      <c r="FB13" s="147"/>
      <c r="FC13" s="147"/>
      <c r="FD13" s="147"/>
      <c r="FE13" s="147"/>
      <c r="FF13" s="147"/>
      <c r="FG13" s="147"/>
      <c r="FH13" s="147"/>
      <c r="FI13" s="147"/>
      <c r="FJ13" s="148"/>
    </row>
    <row r="14" spans="1:166" ht="10.5" thickBot="1">
      <c r="A14" s="152">
        <v>1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4"/>
      <c r="AN14" s="155">
        <v>2</v>
      </c>
      <c r="AO14" s="155"/>
      <c r="AP14" s="155"/>
      <c r="AQ14" s="155"/>
      <c r="AR14" s="155"/>
      <c r="AS14" s="156"/>
      <c r="AT14" s="157">
        <v>3</v>
      </c>
      <c r="AU14" s="155"/>
      <c r="AV14" s="155"/>
      <c r="AW14" s="155"/>
      <c r="AX14" s="155"/>
      <c r="AY14" s="155"/>
      <c r="AZ14" s="155"/>
      <c r="BA14" s="155"/>
      <c r="BB14" s="155"/>
      <c r="BC14" s="153"/>
      <c r="BD14" s="153"/>
      <c r="BE14" s="153"/>
      <c r="BF14" s="153"/>
      <c r="BG14" s="153"/>
      <c r="BH14" s="153"/>
      <c r="BI14" s="154"/>
      <c r="BJ14" s="152">
        <v>4</v>
      </c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  <c r="CB14" s="153"/>
      <c r="CC14" s="153"/>
      <c r="CD14" s="153"/>
      <c r="CE14" s="154"/>
      <c r="CF14" s="157">
        <v>5</v>
      </c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56"/>
      <c r="CW14" s="157">
        <v>6</v>
      </c>
      <c r="CX14" s="155"/>
      <c r="CY14" s="155"/>
      <c r="CZ14" s="155"/>
      <c r="DA14" s="155"/>
      <c r="DB14" s="155"/>
      <c r="DC14" s="155"/>
      <c r="DD14" s="155"/>
      <c r="DE14" s="155"/>
      <c r="DF14" s="155"/>
      <c r="DG14" s="155"/>
      <c r="DH14" s="155"/>
      <c r="DI14" s="155"/>
      <c r="DJ14" s="155"/>
      <c r="DK14" s="155"/>
      <c r="DL14" s="155"/>
      <c r="DM14" s="156"/>
      <c r="DN14" s="157">
        <v>7</v>
      </c>
      <c r="DO14" s="155"/>
      <c r="DP14" s="155"/>
      <c r="DQ14" s="155"/>
      <c r="DR14" s="155"/>
      <c r="DS14" s="155"/>
      <c r="DT14" s="155"/>
      <c r="DU14" s="155"/>
      <c r="DV14" s="155"/>
      <c r="DW14" s="155"/>
      <c r="DX14" s="155"/>
      <c r="DY14" s="155"/>
      <c r="DZ14" s="155"/>
      <c r="EA14" s="155"/>
      <c r="EB14" s="155"/>
      <c r="EC14" s="155"/>
      <c r="ED14" s="156"/>
      <c r="EE14" s="157">
        <v>8</v>
      </c>
      <c r="EF14" s="155"/>
      <c r="EG14" s="155"/>
      <c r="EH14" s="155"/>
      <c r="EI14" s="155"/>
      <c r="EJ14" s="155"/>
      <c r="EK14" s="155"/>
      <c r="EL14" s="155"/>
      <c r="EM14" s="155"/>
      <c r="EN14" s="155"/>
      <c r="EO14" s="155"/>
      <c r="EP14" s="155"/>
      <c r="EQ14" s="155"/>
      <c r="ER14" s="155"/>
      <c r="ES14" s="156"/>
      <c r="ET14" s="158">
        <v>9</v>
      </c>
      <c r="EU14" s="159"/>
      <c r="EV14" s="159"/>
      <c r="EW14" s="159"/>
      <c r="EX14" s="159"/>
      <c r="EY14" s="159"/>
      <c r="EZ14" s="159"/>
      <c r="FA14" s="159"/>
      <c r="FB14" s="159"/>
      <c r="FC14" s="159"/>
      <c r="FD14" s="159"/>
      <c r="FE14" s="159"/>
      <c r="FF14" s="159"/>
      <c r="FG14" s="159"/>
      <c r="FH14" s="159"/>
      <c r="FI14" s="159"/>
      <c r="FJ14" s="160"/>
    </row>
    <row r="15" spans="1:166" ht="15" customHeight="1">
      <c r="A15" s="161" t="s">
        <v>21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3"/>
      <c r="AN15" s="164" t="s">
        <v>57</v>
      </c>
      <c r="AO15" s="165"/>
      <c r="AP15" s="165"/>
      <c r="AQ15" s="165"/>
      <c r="AR15" s="165"/>
      <c r="AS15" s="165"/>
      <c r="AT15" s="166"/>
      <c r="AU15" s="166"/>
      <c r="AV15" s="166"/>
      <c r="AW15" s="166"/>
      <c r="AX15" s="166"/>
      <c r="AY15" s="166"/>
      <c r="AZ15" s="166"/>
      <c r="BA15" s="166"/>
      <c r="BB15" s="166"/>
      <c r="BC15" s="167"/>
      <c r="BD15" s="168"/>
      <c r="BE15" s="168"/>
      <c r="BF15" s="168"/>
      <c r="BG15" s="168"/>
      <c r="BH15" s="168"/>
      <c r="BI15" s="169"/>
      <c r="BJ15" s="122">
        <f>BJ18+BJ17+BJ19</f>
        <v>2055800</v>
      </c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70">
        <f>CF17+CF18+CF19</f>
        <v>1150436.39</v>
      </c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1"/>
      <c r="CX15" s="171"/>
      <c r="CY15" s="171"/>
      <c r="CZ15" s="171"/>
      <c r="DA15" s="171"/>
      <c r="DB15" s="171"/>
      <c r="DC15" s="171"/>
      <c r="DD15" s="171"/>
      <c r="DE15" s="171"/>
      <c r="DF15" s="171"/>
      <c r="DG15" s="171"/>
      <c r="DH15" s="171"/>
      <c r="DI15" s="171"/>
      <c r="DJ15" s="171"/>
      <c r="DK15" s="171"/>
      <c r="DL15" s="171"/>
      <c r="DM15" s="171"/>
      <c r="DN15" s="171"/>
      <c r="DO15" s="171"/>
      <c r="DP15" s="171"/>
      <c r="DQ15" s="171"/>
      <c r="DR15" s="171"/>
      <c r="DS15" s="171"/>
      <c r="DT15" s="171"/>
      <c r="DU15" s="171"/>
      <c r="DV15" s="171"/>
      <c r="DW15" s="171"/>
      <c r="DX15" s="171"/>
      <c r="DY15" s="171"/>
      <c r="DZ15" s="171"/>
      <c r="EA15" s="171"/>
      <c r="EB15" s="171"/>
      <c r="EC15" s="171"/>
      <c r="ED15" s="171"/>
      <c r="EE15" s="170">
        <f>CF15</f>
        <v>1150436.39</v>
      </c>
      <c r="EF15" s="170"/>
      <c r="EG15" s="170"/>
      <c r="EH15" s="170"/>
      <c r="EI15" s="170"/>
      <c r="EJ15" s="170"/>
      <c r="EK15" s="170"/>
      <c r="EL15" s="170"/>
      <c r="EM15" s="170"/>
      <c r="EN15" s="170"/>
      <c r="EO15" s="170"/>
      <c r="EP15" s="170"/>
      <c r="EQ15" s="170"/>
      <c r="ER15" s="170"/>
      <c r="ES15" s="170"/>
      <c r="ET15" s="122">
        <f>ET17+ET18+ET19</f>
        <v>905363.6100000001</v>
      </c>
      <c r="EU15" s="122"/>
      <c r="EV15" s="122"/>
      <c r="EW15" s="122"/>
      <c r="EX15" s="122"/>
      <c r="EY15" s="122"/>
      <c r="EZ15" s="122"/>
      <c r="FA15" s="122"/>
      <c r="FB15" s="122"/>
      <c r="FC15" s="122"/>
      <c r="FD15" s="122"/>
      <c r="FE15" s="122"/>
      <c r="FF15" s="122"/>
      <c r="FG15" s="122"/>
      <c r="FH15" s="122"/>
      <c r="FI15" s="122"/>
      <c r="FJ15" s="172"/>
    </row>
    <row r="16" spans="1:166" ht="15" customHeight="1">
      <c r="A16" s="173" t="s">
        <v>22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5"/>
      <c r="AN16" s="176" t="s">
        <v>57</v>
      </c>
      <c r="AO16" s="177"/>
      <c r="AP16" s="177"/>
      <c r="AQ16" s="177"/>
      <c r="AR16" s="177"/>
      <c r="AS16" s="177"/>
      <c r="AT16" s="103"/>
      <c r="AU16" s="103"/>
      <c r="AV16" s="103"/>
      <c r="AW16" s="103"/>
      <c r="AX16" s="103"/>
      <c r="AY16" s="103"/>
      <c r="AZ16" s="103"/>
      <c r="BA16" s="103"/>
      <c r="BB16" s="103"/>
      <c r="BC16" s="112"/>
      <c r="BD16" s="105"/>
      <c r="BE16" s="105"/>
      <c r="BF16" s="105"/>
      <c r="BG16" s="105"/>
      <c r="BH16" s="105"/>
      <c r="BI16" s="106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178"/>
      <c r="CX16" s="178"/>
      <c r="CY16" s="178"/>
      <c r="CZ16" s="178"/>
      <c r="DA16" s="178"/>
      <c r="DB16" s="178"/>
      <c r="DC16" s="178"/>
      <c r="DD16" s="178"/>
      <c r="DE16" s="178"/>
      <c r="DF16" s="178"/>
      <c r="DG16" s="178"/>
      <c r="DH16" s="178"/>
      <c r="DI16" s="178"/>
      <c r="DJ16" s="178"/>
      <c r="DK16" s="178"/>
      <c r="DL16" s="178"/>
      <c r="DM16" s="178"/>
      <c r="DN16" s="178"/>
      <c r="DO16" s="178"/>
      <c r="DP16" s="178"/>
      <c r="DQ16" s="178"/>
      <c r="DR16" s="178"/>
      <c r="DS16" s="178"/>
      <c r="DT16" s="178"/>
      <c r="DU16" s="178"/>
      <c r="DV16" s="178"/>
      <c r="DW16" s="178"/>
      <c r="DX16" s="178"/>
      <c r="DY16" s="178"/>
      <c r="DZ16" s="178"/>
      <c r="EA16" s="178"/>
      <c r="EB16" s="178"/>
      <c r="EC16" s="178"/>
      <c r="ED16" s="178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179"/>
    </row>
    <row r="17" spans="1:166" ht="15" customHeight="1">
      <c r="A17" s="180" t="s">
        <v>146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2"/>
      <c r="AN17" s="183"/>
      <c r="AO17" s="184"/>
      <c r="AP17" s="184"/>
      <c r="AQ17" s="184"/>
      <c r="AR17" s="184"/>
      <c r="AS17" s="184"/>
      <c r="AT17" s="185" t="s">
        <v>145</v>
      </c>
      <c r="AU17" s="185"/>
      <c r="AV17" s="185"/>
      <c r="AW17" s="185"/>
      <c r="AX17" s="185"/>
      <c r="AY17" s="185"/>
      <c r="AZ17" s="185"/>
      <c r="BA17" s="185"/>
      <c r="BB17" s="185"/>
      <c r="BC17" s="186"/>
      <c r="BD17" s="187"/>
      <c r="BE17" s="187"/>
      <c r="BF17" s="187"/>
      <c r="BG17" s="187"/>
      <c r="BH17" s="187"/>
      <c r="BI17" s="188"/>
      <c r="BJ17" s="122">
        <v>2037800</v>
      </c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99">
        <v>1141786.39</v>
      </c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178"/>
      <c r="CX17" s="178"/>
      <c r="CY17" s="178"/>
      <c r="CZ17" s="178"/>
      <c r="DA17" s="178"/>
      <c r="DB17" s="178"/>
      <c r="DC17" s="178"/>
      <c r="DD17" s="178"/>
      <c r="DE17" s="178"/>
      <c r="DF17" s="178"/>
      <c r="DG17" s="178"/>
      <c r="DH17" s="178"/>
      <c r="DI17" s="178"/>
      <c r="DJ17" s="178"/>
      <c r="DK17" s="178"/>
      <c r="DL17" s="178"/>
      <c r="DM17" s="178"/>
      <c r="DN17" s="178"/>
      <c r="DO17" s="178"/>
      <c r="DP17" s="178"/>
      <c r="DQ17" s="178"/>
      <c r="DR17" s="178"/>
      <c r="DS17" s="178"/>
      <c r="DT17" s="178"/>
      <c r="DU17" s="178"/>
      <c r="DV17" s="178"/>
      <c r="DW17" s="178"/>
      <c r="DX17" s="178"/>
      <c r="DY17" s="178"/>
      <c r="DZ17" s="178"/>
      <c r="EA17" s="178"/>
      <c r="EB17" s="178"/>
      <c r="EC17" s="178"/>
      <c r="ED17" s="178"/>
      <c r="EE17" s="99">
        <f>CF17+CW17+DN17</f>
        <v>1141786.39</v>
      </c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>
        <f>BJ17-EE17</f>
        <v>896013.6100000001</v>
      </c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179"/>
    </row>
    <row r="18" spans="1:166" ht="15" customHeight="1">
      <c r="A18" s="190"/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2"/>
      <c r="AN18" s="188"/>
      <c r="AO18" s="185"/>
      <c r="AP18" s="185"/>
      <c r="AQ18" s="185"/>
      <c r="AR18" s="185"/>
      <c r="AS18" s="185"/>
      <c r="AT18" s="185" t="s">
        <v>151</v>
      </c>
      <c r="AU18" s="185"/>
      <c r="AV18" s="185"/>
      <c r="AW18" s="185"/>
      <c r="AX18" s="185"/>
      <c r="AY18" s="185"/>
      <c r="AZ18" s="185"/>
      <c r="BA18" s="185"/>
      <c r="BB18" s="185"/>
      <c r="BC18" s="186"/>
      <c r="BD18" s="187"/>
      <c r="BE18" s="187"/>
      <c r="BF18" s="187"/>
      <c r="BG18" s="187"/>
      <c r="BH18" s="187"/>
      <c r="BI18" s="188"/>
      <c r="BJ18" s="91">
        <v>18000</v>
      </c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3"/>
      <c r="CF18" s="91">
        <v>8650</v>
      </c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3"/>
      <c r="CW18" s="189"/>
      <c r="CX18" s="189"/>
      <c r="CY18" s="189"/>
      <c r="CZ18" s="189"/>
      <c r="DA18" s="189"/>
      <c r="DB18" s="189"/>
      <c r="DC18" s="189"/>
      <c r="DD18" s="189"/>
      <c r="DE18" s="189"/>
      <c r="DF18" s="189"/>
      <c r="DG18" s="189"/>
      <c r="DH18" s="189"/>
      <c r="DI18" s="189"/>
      <c r="DJ18" s="189"/>
      <c r="DK18" s="189"/>
      <c r="DL18" s="189"/>
      <c r="DM18" s="189"/>
      <c r="DN18" s="189"/>
      <c r="DO18" s="189"/>
      <c r="DP18" s="189"/>
      <c r="DQ18" s="189"/>
      <c r="DR18" s="189"/>
      <c r="DS18" s="189"/>
      <c r="DT18" s="189"/>
      <c r="DU18" s="189"/>
      <c r="DV18" s="189"/>
      <c r="DW18" s="189"/>
      <c r="DX18" s="189"/>
      <c r="DY18" s="189"/>
      <c r="DZ18" s="189"/>
      <c r="EA18" s="189"/>
      <c r="EB18" s="189"/>
      <c r="EC18" s="189"/>
      <c r="ED18" s="189"/>
      <c r="EE18" s="99">
        <f>CF18</f>
        <v>8650</v>
      </c>
      <c r="EF18" s="99"/>
      <c r="EG18" s="99"/>
      <c r="EH18" s="99"/>
      <c r="EI18" s="99"/>
      <c r="EJ18" s="99"/>
      <c r="EK18" s="99"/>
      <c r="EL18" s="99"/>
      <c r="EM18" s="99"/>
      <c r="EN18" s="99"/>
      <c r="EO18" s="99"/>
      <c r="EP18" s="99"/>
      <c r="EQ18" s="99"/>
      <c r="ER18" s="99"/>
      <c r="ES18" s="99"/>
      <c r="ET18" s="99">
        <f>BJ18-EE18</f>
        <v>9350</v>
      </c>
      <c r="EU18" s="99"/>
      <c r="EV18" s="99"/>
      <c r="EW18" s="99"/>
      <c r="EX18" s="99"/>
      <c r="EY18" s="99"/>
      <c r="EZ18" s="99"/>
      <c r="FA18" s="99"/>
      <c r="FB18" s="99"/>
      <c r="FC18" s="99"/>
      <c r="FD18" s="99"/>
      <c r="FE18" s="99"/>
      <c r="FF18" s="99"/>
      <c r="FG18" s="99"/>
      <c r="FH18" s="99"/>
      <c r="FI18" s="99"/>
      <c r="FJ18" s="179"/>
    </row>
    <row r="19" spans="1:166" ht="15" customHeight="1">
      <c r="A19" s="180" t="s">
        <v>148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2"/>
      <c r="AN19" s="188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6"/>
      <c r="BD19" s="187"/>
      <c r="BE19" s="187"/>
      <c r="BF19" s="187"/>
      <c r="BG19" s="187"/>
      <c r="BH19" s="187"/>
      <c r="BI19" s="188"/>
      <c r="BJ19" s="91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3"/>
      <c r="CF19" s="91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3"/>
      <c r="CW19" s="178"/>
      <c r="CX19" s="178"/>
      <c r="CY19" s="178"/>
      <c r="CZ19" s="178"/>
      <c r="DA19" s="178"/>
      <c r="DB19" s="178"/>
      <c r="DC19" s="178"/>
      <c r="DD19" s="178"/>
      <c r="DE19" s="178"/>
      <c r="DF19" s="178"/>
      <c r="DG19" s="178"/>
      <c r="DH19" s="178"/>
      <c r="DI19" s="178"/>
      <c r="DJ19" s="178"/>
      <c r="DK19" s="178"/>
      <c r="DL19" s="178"/>
      <c r="DM19" s="178"/>
      <c r="DN19" s="178"/>
      <c r="DO19" s="178"/>
      <c r="DP19" s="178"/>
      <c r="DQ19" s="178"/>
      <c r="DR19" s="178"/>
      <c r="DS19" s="178"/>
      <c r="DT19" s="178"/>
      <c r="DU19" s="178"/>
      <c r="DV19" s="178"/>
      <c r="DW19" s="178"/>
      <c r="DX19" s="178"/>
      <c r="DY19" s="178"/>
      <c r="DZ19" s="178"/>
      <c r="EA19" s="178"/>
      <c r="EB19" s="178"/>
      <c r="EC19" s="178"/>
      <c r="ED19" s="178"/>
      <c r="EE19" s="99"/>
      <c r="EF19" s="99"/>
      <c r="EG19" s="99"/>
      <c r="EH19" s="99"/>
      <c r="EI19" s="99"/>
      <c r="EJ19" s="99"/>
      <c r="EK19" s="99"/>
      <c r="EL19" s="99"/>
      <c r="EM19" s="99"/>
      <c r="EN19" s="99"/>
      <c r="EO19" s="99"/>
      <c r="EP19" s="99"/>
      <c r="EQ19" s="99"/>
      <c r="ER19" s="99"/>
      <c r="ES19" s="99"/>
      <c r="ET19" s="99"/>
      <c r="EU19" s="99"/>
      <c r="EV19" s="99"/>
      <c r="EW19" s="99"/>
      <c r="EX19" s="99"/>
      <c r="EY19" s="99"/>
      <c r="EZ19" s="99"/>
      <c r="FA19" s="99"/>
      <c r="FB19" s="99"/>
      <c r="FC19" s="99"/>
      <c r="FD19" s="99"/>
      <c r="FE19" s="99"/>
      <c r="FF19" s="99"/>
      <c r="FG19" s="99"/>
      <c r="FH19" s="99"/>
      <c r="FI19" s="99"/>
      <c r="FJ19" s="179"/>
    </row>
    <row r="20" spans="1:166" ht="15" customHeight="1">
      <c r="A20" s="180"/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2"/>
      <c r="AN20" s="188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6"/>
      <c r="BD20" s="187"/>
      <c r="BE20" s="187"/>
      <c r="BF20" s="187"/>
      <c r="BG20" s="187"/>
      <c r="BH20" s="187"/>
      <c r="BI20" s="188"/>
      <c r="BJ20" s="189"/>
      <c r="BK20" s="189"/>
      <c r="BL20" s="189"/>
      <c r="BM20" s="189"/>
      <c r="BN20" s="189"/>
      <c r="BO20" s="189"/>
      <c r="BP20" s="189"/>
      <c r="BQ20" s="189"/>
      <c r="BR20" s="189"/>
      <c r="BS20" s="189"/>
      <c r="BT20" s="189"/>
      <c r="BU20" s="189"/>
      <c r="BV20" s="189"/>
      <c r="BW20" s="189"/>
      <c r="BX20" s="189"/>
      <c r="BY20" s="189"/>
      <c r="BZ20" s="189"/>
      <c r="CA20" s="189"/>
      <c r="CB20" s="189"/>
      <c r="CC20" s="189"/>
      <c r="CD20" s="189"/>
      <c r="CE20" s="189"/>
      <c r="CF20" s="91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3"/>
      <c r="CW20" s="189"/>
      <c r="CX20" s="189"/>
      <c r="CY20" s="189"/>
      <c r="CZ20" s="189"/>
      <c r="DA20" s="189"/>
      <c r="DB20" s="189"/>
      <c r="DC20" s="189"/>
      <c r="DD20" s="189"/>
      <c r="DE20" s="189"/>
      <c r="DF20" s="189"/>
      <c r="DG20" s="189"/>
      <c r="DH20" s="189"/>
      <c r="DI20" s="189"/>
      <c r="DJ20" s="189"/>
      <c r="DK20" s="189"/>
      <c r="DL20" s="189"/>
      <c r="DM20" s="189"/>
      <c r="DN20" s="189"/>
      <c r="DO20" s="189"/>
      <c r="DP20" s="189"/>
      <c r="DQ20" s="189"/>
      <c r="DR20" s="189"/>
      <c r="DS20" s="189"/>
      <c r="DT20" s="189"/>
      <c r="DU20" s="189"/>
      <c r="DV20" s="189"/>
      <c r="DW20" s="189"/>
      <c r="DX20" s="189"/>
      <c r="DY20" s="189"/>
      <c r="DZ20" s="189"/>
      <c r="EA20" s="189"/>
      <c r="EB20" s="189"/>
      <c r="EC20" s="189"/>
      <c r="ED20" s="18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99"/>
      <c r="FF20" s="99"/>
      <c r="FG20" s="99"/>
      <c r="FH20" s="99"/>
      <c r="FI20" s="99"/>
      <c r="FJ20" s="179"/>
    </row>
    <row r="21" spans="1:166" ht="17.25" customHeight="1">
      <c r="A21" s="190"/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2"/>
      <c r="AN21" s="188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6"/>
      <c r="BD21" s="187"/>
      <c r="BE21" s="187"/>
      <c r="BF21" s="187"/>
      <c r="BG21" s="187"/>
      <c r="BH21" s="187"/>
      <c r="BI21" s="188"/>
      <c r="BJ21" s="91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3"/>
      <c r="CF21" s="91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3"/>
      <c r="CW21" s="189"/>
      <c r="CX21" s="189"/>
      <c r="CY21" s="189"/>
      <c r="CZ21" s="189"/>
      <c r="DA21" s="189"/>
      <c r="DB21" s="189"/>
      <c r="DC21" s="189"/>
      <c r="DD21" s="189"/>
      <c r="DE21" s="189"/>
      <c r="DF21" s="189"/>
      <c r="DG21" s="189"/>
      <c r="DH21" s="189"/>
      <c r="DI21" s="189"/>
      <c r="DJ21" s="189"/>
      <c r="DK21" s="189"/>
      <c r="DL21" s="189"/>
      <c r="DM21" s="189"/>
      <c r="DN21" s="189"/>
      <c r="DO21" s="189"/>
      <c r="DP21" s="189"/>
      <c r="DQ21" s="189"/>
      <c r="DR21" s="189"/>
      <c r="DS21" s="189"/>
      <c r="DT21" s="189"/>
      <c r="DU21" s="189"/>
      <c r="DV21" s="189"/>
      <c r="DW21" s="189"/>
      <c r="DX21" s="189"/>
      <c r="DY21" s="189"/>
      <c r="DZ21" s="189"/>
      <c r="EA21" s="189"/>
      <c r="EB21" s="189"/>
      <c r="EC21" s="189"/>
      <c r="ED21" s="189"/>
      <c r="EE21" s="99"/>
      <c r="EF21" s="99"/>
      <c r="EG21" s="99"/>
      <c r="EH21" s="99"/>
      <c r="EI21" s="99"/>
      <c r="EJ21" s="99"/>
      <c r="EK21" s="99"/>
      <c r="EL21" s="99"/>
      <c r="EM21" s="99"/>
      <c r="EN21" s="99"/>
      <c r="EO21" s="99"/>
      <c r="EP21" s="99"/>
      <c r="EQ21" s="99"/>
      <c r="ER21" s="99"/>
      <c r="ES21" s="99"/>
      <c r="ET21" s="99"/>
      <c r="EU21" s="99"/>
      <c r="EV21" s="99"/>
      <c r="EW21" s="99"/>
      <c r="EX21" s="99"/>
      <c r="EY21" s="99"/>
      <c r="EZ21" s="99"/>
      <c r="FA21" s="99"/>
      <c r="FB21" s="99"/>
      <c r="FC21" s="99"/>
      <c r="FD21" s="99"/>
      <c r="FE21" s="99"/>
      <c r="FF21" s="99"/>
      <c r="FG21" s="99"/>
      <c r="FH21" s="99"/>
      <c r="FI21" s="99"/>
      <c r="FJ21" s="179"/>
    </row>
    <row r="22" spans="1:166" ht="19.5" customHeight="1">
      <c r="A22" s="190"/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2"/>
      <c r="AN22" s="188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6"/>
      <c r="BD22" s="187"/>
      <c r="BE22" s="187"/>
      <c r="BF22" s="187"/>
      <c r="BG22" s="187"/>
      <c r="BH22" s="187"/>
      <c r="BI22" s="188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91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3"/>
      <c r="CW22" s="189"/>
      <c r="CX22" s="189"/>
      <c r="CY22" s="189"/>
      <c r="CZ22" s="189"/>
      <c r="DA22" s="189"/>
      <c r="DB22" s="189"/>
      <c r="DC22" s="189"/>
      <c r="DD22" s="189"/>
      <c r="DE22" s="189"/>
      <c r="DF22" s="189"/>
      <c r="DG22" s="189"/>
      <c r="DH22" s="189"/>
      <c r="DI22" s="189"/>
      <c r="DJ22" s="189"/>
      <c r="DK22" s="189"/>
      <c r="DL22" s="189"/>
      <c r="DM22" s="189"/>
      <c r="DN22" s="189"/>
      <c r="DO22" s="189"/>
      <c r="DP22" s="189"/>
      <c r="DQ22" s="189"/>
      <c r="DR22" s="189"/>
      <c r="DS22" s="189"/>
      <c r="DT22" s="189"/>
      <c r="DU22" s="189"/>
      <c r="DV22" s="189"/>
      <c r="DW22" s="189"/>
      <c r="DX22" s="189"/>
      <c r="DY22" s="189"/>
      <c r="DZ22" s="189"/>
      <c r="EA22" s="189"/>
      <c r="EB22" s="189"/>
      <c r="EC22" s="189"/>
      <c r="ED22" s="189"/>
      <c r="EE22" s="189"/>
      <c r="EF22" s="189"/>
      <c r="EG22" s="189"/>
      <c r="EH22" s="189"/>
      <c r="EI22" s="189"/>
      <c r="EJ22" s="189"/>
      <c r="EK22" s="189"/>
      <c r="EL22" s="189"/>
      <c r="EM22" s="189"/>
      <c r="EN22" s="189"/>
      <c r="EO22" s="189"/>
      <c r="EP22" s="189"/>
      <c r="EQ22" s="189"/>
      <c r="ER22" s="189"/>
      <c r="ES22" s="18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179"/>
    </row>
    <row r="23" spans="1:166" ht="23.25" customHeight="1">
      <c r="A23" s="193" t="s">
        <v>141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5"/>
      <c r="AN23" s="108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13"/>
      <c r="BD23" s="114"/>
      <c r="BE23" s="114"/>
      <c r="BF23" s="114"/>
      <c r="BG23" s="114"/>
      <c r="BH23" s="114"/>
      <c r="BI23" s="108"/>
      <c r="BJ23" s="120" t="s">
        <v>141</v>
      </c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 t="s">
        <v>141</v>
      </c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1"/>
    </row>
    <row r="24" spans="1:166" ht="25.5" customHeight="1">
      <c r="A24" s="193"/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7"/>
      <c r="AN24" s="108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13"/>
      <c r="BD24" s="114"/>
      <c r="BE24" s="114"/>
      <c r="BF24" s="114"/>
      <c r="BG24" s="114"/>
      <c r="BH24" s="114"/>
      <c r="BI24" s="108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1"/>
    </row>
    <row r="25" spans="1:166" ht="20.25" customHeight="1">
      <c r="A25" s="193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5"/>
      <c r="AN25" s="108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13"/>
      <c r="BD25" s="114"/>
      <c r="BE25" s="114"/>
      <c r="BF25" s="114"/>
      <c r="BG25" s="114"/>
      <c r="BH25" s="114"/>
      <c r="BI25" s="108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  <c r="DW25" s="120"/>
      <c r="DX25" s="120"/>
      <c r="DY25" s="120"/>
      <c r="DZ25" s="120"/>
      <c r="EA25" s="120"/>
      <c r="EB25" s="120"/>
      <c r="EC25" s="120"/>
      <c r="ED25" s="120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1"/>
    </row>
    <row r="26" spans="1:166" ht="15" customHeight="1">
      <c r="A26" s="198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200"/>
      <c r="AN26" s="108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13"/>
      <c r="BD26" s="114"/>
      <c r="BE26" s="114"/>
      <c r="BF26" s="114"/>
      <c r="BG26" s="114"/>
      <c r="BH26" s="114"/>
      <c r="BI26" s="108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0"/>
      <c r="DV26" s="120"/>
      <c r="DW26" s="120"/>
      <c r="DX26" s="120"/>
      <c r="DY26" s="120"/>
      <c r="DZ26" s="120"/>
      <c r="EA26" s="120"/>
      <c r="EB26" s="120"/>
      <c r="EC26" s="120"/>
      <c r="ED26" s="120"/>
      <c r="EE26" s="120"/>
      <c r="EF26" s="120"/>
      <c r="EG26" s="120"/>
      <c r="EH26" s="120"/>
      <c r="EI26" s="120"/>
      <c r="EJ26" s="120"/>
      <c r="EK26" s="120"/>
      <c r="EL26" s="120"/>
      <c r="EM26" s="120"/>
      <c r="EN26" s="120"/>
      <c r="EO26" s="120"/>
      <c r="EP26" s="120"/>
      <c r="EQ26" s="120"/>
      <c r="ER26" s="120"/>
      <c r="ES26" s="120"/>
      <c r="ET26" s="120"/>
      <c r="EU26" s="120"/>
      <c r="EV26" s="120"/>
      <c r="EW26" s="120"/>
      <c r="EX26" s="120"/>
      <c r="EY26" s="120"/>
      <c r="EZ26" s="120"/>
      <c r="FA26" s="120"/>
      <c r="FB26" s="120"/>
      <c r="FC26" s="120"/>
      <c r="FD26" s="120"/>
      <c r="FE26" s="120"/>
      <c r="FF26" s="120"/>
      <c r="FG26" s="120"/>
      <c r="FH26" s="120"/>
      <c r="FI26" s="120"/>
      <c r="FJ26" s="121"/>
    </row>
    <row r="27" spans="1:166" ht="15" customHeight="1">
      <c r="A27" s="198"/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200"/>
      <c r="AN27" s="108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13"/>
      <c r="BD27" s="114"/>
      <c r="BE27" s="114"/>
      <c r="BF27" s="114"/>
      <c r="BG27" s="114"/>
      <c r="BH27" s="114"/>
      <c r="BI27" s="108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0"/>
      <c r="DV27" s="120"/>
      <c r="DW27" s="120"/>
      <c r="DX27" s="120"/>
      <c r="DY27" s="120"/>
      <c r="DZ27" s="120"/>
      <c r="EA27" s="120"/>
      <c r="EB27" s="120"/>
      <c r="EC27" s="120"/>
      <c r="ED27" s="120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120"/>
      <c r="EX27" s="120"/>
      <c r="EY27" s="120"/>
      <c r="EZ27" s="120"/>
      <c r="FA27" s="120"/>
      <c r="FB27" s="120"/>
      <c r="FC27" s="120"/>
      <c r="FD27" s="120"/>
      <c r="FE27" s="120"/>
      <c r="FF27" s="120"/>
      <c r="FG27" s="120"/>
      <c r="FH27" s="120"/>
      <c r="FI27" s="120"/>
      <c r="FJ27" s="121"/>
    </row>
    <row r="28" spans="1:166" ht="15" customHeight="1">
      <c r="A28" s="198"/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200"/>
      <c r="AN28" s="108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13"/>
      <c r="BD28" s="114"/>
      <c r="BE28" s="114"/>
      <c r="BF28" s="114"/>
      <c r="BG28" s="114"/>
      <c r="BH28" s="114"/>
      <c r="BI28" s="108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0"/>
      <c r="DV28" s="120"/>
      <c r="DW28" s="120"/>
      <c r="DX28" s="120"/>
      <c r="DY28" s="120"/>
      <c r="DZ28" s="120"/>
      <c r="EA28" s="120"/>
      <c r="EB28" s="120"/>
      <c r="EC28" s="120"/>
      <c r="ED28" s="120"/>
      <c r="EE28" s="120"/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0"/>
      <c r="EX28" s="120"/>
      <c r="EY28" s="120"/>
      <c r="EZ28" s="120"/>
      <c r="FA28" s="120"/>
      <c r="FB28" s="120"/>
      <c r="FC28" s="120"/>
      <c r="FD28" s="120"/>
      <c r="FE28" s="120"/>
      <c r="FF28" s="120"/>
      <c r="FG28" s="120"/>
      <c r="FH28" s="120"/>
      <c r="FI28" s="120"/>
      <c r="FJ28" s="121"/>
    </row>
    <row r="29" spans="1:166" ht="15" customHeight="1">
      <c r="A29" s="198"/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200"/>
      <c r="AN29" s="108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13"/>
      <c r="BD29" s="114"/>
      <c r="BE29" s="114"/>
      <c r="BF29" s="114"/>
      <c r="BG29" s="114"/>
      <c r="BH29" s="114"/>
      <c r="BI29" s="108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0"/>
      <c r="DE29" s="120"/>
      <c r="DF29" s="120"/>
      <c r="DG29" s="120"/>
      <c r="DH29" s="120"/>
      <c r="DI29" s="120"/>
      <c r="DJ29" s="120"/>
      <c r="DK29" s="120"/>
      <c r="DL29" s="120"/>
      <c r="DM29" s="120"/>
      <c r="DN29" s="120"/>
      <c r="DO29" s="120"/>
      <c r="DP29" s="120"/>
      <c r="DQ29" s="120"/>
      <c r="DR29" s="120"/>
      <c r="DS29" s="120"/>
      <c r="DT29" s="120"/>
      <c r="DU29" s="120"/>
      <c r="DV29" s="120"/>
      <c r="DW29" s="120"/>
      <c r="DX29" s="120"/>
      <c r="DY29" s="120"/>
      <c r="DZ29" s="120"/>
      <c r="EA29" s="120"/>
      <c r="EB29" s="120"/>
      <c r="EC29" s="120"/>
      <c r="ED29" s="120"/>
      <c r="EE29" s="120"/>
      <c r="EF29" s="120"/>
      <c r="EG29" s="120"/>
      <c r="EH29" s="120"/>
      <c r="EI29" s="120"/>
      <c r="EJ29" s="120"/>
      <c r="EK29" s="120"/>
      <c r="EL29" s="120"/>
      <c r="EM29" s="120"/>
      <c r="EN29" s="120"/>
      <c r="EO29" s="120"/>
      <c r="EP29" s="120"/>
      <c r="EQ29" s="120"/>
      <c r="ER29" s="120"/>
      <c r="ES29" s="120"/>
      <c r="ET29" s="120"/>
      <c r="EU29" s="120"/>
      <c r="EV29" s="120"/>
      <c r="EW29" s="120"/>
      <c r="EX29" s="120"/>
      <c r="EY29" s="120"/>
      <c r="EZ29" s="120"/>
      <c r="FA29" s="120"/>
      <c r="FB29" s="120"/>
      <c r="FC29" s="120"/>
      <c r="FD29" s="120"/>
      <c r="FE29" s="120"/>
      <c r="FF29" s="120"/>
      <c r="FG29" s="120"/>
      <c r="FH29" s="120"/>
      <c r="FI29" s="120"/>
      <c r="FJ29" s="121"/>
    </row>
    <row r="30" spans="1:166" ht="15" customHeight="1">
      <c r="A30" s="198"/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200"/>
      <c r="AN30" s="108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13"/>
      <c r="BD30" s="114"/>
      <c r="BE30" s="114"/>
      <c r="BF30" s="114"/>
      <c r="BG30" s="114"/>
      <c r="BH30" s="114"/>
      <c r="BI30" s="108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0"/>
      <c r="DE30" s="120"/>
      <c r="DF30" s="120"/>
      <c r="DG30" s="120"/>
      <c r="DH30" s="120"/>
      <c r="DI30" s="120"/>
      <c r="DJ30" s="120"/>
      <c r="DK30" s="120"/>
      <c r="DL30" s="120"/>
      <c r="DM30" s="120"/>
      <c r="DN30" s="120"/>
      <c r="DO30" s="120"/>
      <c r="DP30" s="120"/>
      <c r="DQ30" s="120"/>
      <c r="DR30" s="120"/>
      <c r="DS30" s="120"/>
      <c r="DT30" s="120"/>
      <c r="DU30" s="120"/>
      <c r="DV30" s="120"/>
      <c r="DW30" s="120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0"/>
      <c r="EY30" s="120"/>
      <c r="EZ30" s="120"/>
      <c r="FA30" s="120"/>
      <c r="FB30" s="120"/>
      <c r="FC30" s="120"/>
      <c r="FD30" s="120"/>
      <c r="FE30" s="120"/>
      <c r="FF30" s="120"/>
      <c r="FG30" s="120"/>
      <c r="FH30" s="120"/>
      <c r="FI30" s="120"/>
      <c r="FJ30" s="121"/>
    </row>
    <row r="31" spans="1:166" ht="15" customHeight="1">
      <c r="A31" s="198"/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200"/>
      <c r="AN31" s="108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13"/>
      <c r="BD31" s="114"/>
      <c r="BE31" s="114"/>
      <c r="BF31" s="114"/>
      <c r="BG31" s="114"/>
      <c r="BH31" s="114"/>
      <c r="BI31" s="108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0"/>
      <c r="DE31" s="120"/>
      <c r="DF31" s="120"/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0"/>
      <c r="DS31" s="120"/>
      <c r="DT31" s="120"/>
      <c r="DU31" s="120"/>
      <c r="DV31" s="120"/>
      <c r="DW31" s="120"/>
      <c r="DX31" s="120"/>
      <c r="DY31" s="120"/>
      <c r="DZ31" s="120"/>
      <c r="EA31" s="120"/>
      <c r="EB31" s="120"/>
      <c r="EC31" s="120"/>
      <c r="ED31" s="120"/>
      <c r="EE31" s="120"/>
      <c r="EF31" s="120"/>
      <c r="EG31" s="120"/>
      <c r="EH31" s="120"/>
      <c r="EI31" s="120"/>
      <c r="EJ31" s="120"/>
      <c r="EK31" s="120"/>
      <c r="EL31" s="120"/>
      <c r="EM31" s="120"/>
      <c r="EN31" s="120"/>
      <c r="EO31" s="120"/>
      <c r="EP31" s="120"/>
      <c r="EQ31" s="120"/>
      <c r="ER31" s="120"/>
      <c r="ES31" s="120"/>
      <c r="ET31" s="120"/>
      <c r="EU31" s="120"/>
      <c r="EV31" s="120"/>
      <c r="EW31" s="120"/>
      <c r="EX31" s="120"/>
      <c r="EY31" s="120"/>
      <c r="EZ31" s="120"/>
      <c r="FA31" s="120"/>
      <c r="FB31" s="120"/>
      <c r="FC31" s="120"/>
      <c r="FD31" s="120"/>
      <c r="FE31" s="120"/>
      <c r="FF31" s="120"/>
      <c r="FG31" s="120"/>
      <c r="FH31" s="120"/>
      <c r="FI31" s="120"/>
      <c r="FJ31" s="121"/>
    </row>
    <row r="32" spans="1:166" ht="15" customHeight="1">
      <c r="A32" s="198"/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200"/>
      <c r="AN32" s="108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13"/>
      <c r="BD32" s="114"/>
      <c r="BE32" s="114"/>
      <c r="BF32" s="114"/>
      <c r="BG32" s="114"/>
      <c r="BH32" s="114"/>
      <c r="BI32" s="108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0"/>
      <c r="DS32" s="120"/>
      <c r="DT32" s="120"/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0"/>
      <c r="EH32" s="120"/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0"/>
      <c r="EW32" s="120"/>
      <c r="EX32" s="120"/>
      <c r="EY32" s="120"/>
      <c r="EZ32" s="120"/>
      <c r="FA32" s="120"/>
      <c r="FB32" s="120"/>
      <c r="FC32" s="120"/>
      <c r="FD32" s="120"/>
      <c r="FE32" s="120"/>
      <c r="FF32" s="120"/>
      <c r="FG32" s="120"/>
      <c r="FH32" s="120"/>
      <c r="FI32" s="120"/>
      <c r="FJ32" s="121"/>
    </row>
    <row r="33" spans="1:166" ht="15" customHeight="1">
      <c r="A33" s="198"/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200"/>
      <c r="AN33" s="114"/>
      <c r="AO33" s="114"/>
      <c r="AP33" s="114"/>
      <c r="AQ33" s="114"/>
      <c r="AR33" s="114"/>
      <c r="AS33" s="108"/>
      <c r="AT33" s="113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08"/>
      <c r="BJ33" s="117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201"/>
      <c r="CF33" s="117"/>
      <c r="CG33" s="118"/>
      <c r="CH33" s="118"/>
      <c r="CI33" s="118"/>
      <c r="CJ33" s="118"/>
      <c r="CK33" s="118"/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  <c r="CV33" s="201"/>
      <c r="CW33" s="117"/>
      <c r="CX33" s="118"/>
      <c r="CY33" s="118"/>
      <c r="CZ33" s="118"/>
      <c r="DA33" s="118"/>
      <c r="DB33" s="118"/>
      <c r="DC33" s="118"/>
      <c r="DD33" s="118"/>
      <c r="DE33" s="118"/>
      <c r="DF33" s="118"/>
      <c r="DG33" s="118"/>
      <c r="DH33" s="118"/>
      <c r="DI33" s="118"/>
      <c r="DJ33" s="118"/>
      <c r="DK33" s="118"/>
      <c r="DL33" s="118"/>
      <c r="DM33" s="201"/>
      <c r="DN33" s="117"/>
      <c r="DO33" s="118"/>
      <c r="DP33" s="118"/>
      <c r="DQ33" s="118"/>
      <c r="DR33" s="118"/>
      <c r="DS33" s="118"/>
      <c r="DT33" s="118"/>
      <c r="DU33" s="118"/>
      <c r="DV33" s="118"/>
      <c r="DW33" s="118"/>
      <c r="DX33" s="118"/>
      <c r="DY33" s="118"/>
      <c r="DZ33" s="118"/>
      <c r="EA33" s="118"/>
      <c r="EB33" s="118"/>
      <c r="EC33" s="118"/>
      <c r="ED33" s="201"/>
      <c r="EE33" s="117"/>
      <c r="EF33" s="118"/>
      <c r="EG33" s="118"/>
      <c r="EH33" s="118"/>
      <c r="EI33" s="118"/>
      <c r="EJ33" s="118"/>
      <c r="EK33" s="118"/>
      <c r="EL33" s="118"/>
      <c r="EM33" s="118"/>
      <c r="EN33" s="118"/>
      <c r="EO33" s="118"/>
      <c r="EP33" s="118"/>
      <c r="EQ33" s="118"/>
      <c r="ER33" s="118"/>
      <c r="ES33" s="201"/>
      <c r="ET33" s="117"/>
      <c r="EU33" s="118"/>
      <c r="EV33" s="118"/>
      <c r="EW33" s="118"/>
      <c r="EX33" s="118"/>
      <c r="EY33" s="118"/>
      <c r="EZ33" s="118"/>
      <c r="FA33" s="118"/>
      <c r="FB33" s="118"/>
      <c r="FC33" s="118"/>
      <c r="FD33" s="118"/>
      <c r="FE33" s="118"/>
      <c r="FF33" s="118"/>
      <c r="FG33" s="118"/>
      <c r="FH33" s="118"/>
      <c r="FI33" s="118"/>
      <c r="FJ33" s="119"/>
    </row>
    <row r="34" spans="1:166" ht="15" customHeight="1">
      <c r="A34" s="198"/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200"/>
      <c r="AN34" s="108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13"/>
      <c r="BD34" s="114"/>
      <c r="BE34" s="114"/>
      <c r="BF34" s="114"/>
      <c r="BG34" s="114"/>
      <c r="BH34" s="114"/>
      <c r="BI34" s="108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DJ34" s="120"/>
      <c r="DK34" s="120"/>
      <c r="DL34" s="120"/>
      <c r="DM34" s="120"/>
      <c r="DN34" s="120"/>
      <c r="DO34" s="120"/>
      <c r="DP34" s="120"/>
      <c r="DQ34" s="120"/>
      <c r="DR34" s="120"/>
      <c r="DS34" s="120"/>
      <c r="DT34" s="120"/>
      <c r="DU34" s="120"/>
      <c r="DV34" s="120"/>
      <c r="DW34" s="120"/>
      <c r="DX34" s="120"/>
      <c r="DY34" s="120"/>
      <c r="DZ34" s="120"/>
      <c r="EA34" s="120"/>
      <c r="EB34" s="120"/>
      <c r="EC34" s="120"/>
      <c r="ED34" s="120"/>
      <c r="EE34" s="120"/>
      <c r="EF34" s="120"/>
      <c r="EG34" s="120"/>
      <c r="EH34" s="120"/>
      <c r="EI34" s="120"/>
      <c r="EJ34" s="120"/>
      <c r="EK34" s="120"/>
      <c r="EL34" s="120"/>
      <c r="EM34" s="120"/>
      <c r="EN34" s="120"/>
      <c r="EO34" s="120"/>
      <c r="EP34" s="120"/>
      <c r="EQ34" s="120"/>
      <c r="ER34" s="120"/>
      <c r="ES34" s="120"/>
      <c r="ET34" s="120"/>
      <c r="EU34" s="120"/>
      <c r="EV34" s="120"/>
      <c r="EW34" s="120"/>
      <c r="EX34" s="120"/>
      <c r="EY34" s="120"/>
      <c r="EZ34" s="120"/>
      <c r="FA34" s="120"/>
      <c r="FB34" s="120"/>
      <c r="FC34" s="120"/>
      <c r="FD34" s="120"/>
      <c r="FE34" s="120"/>
      <c r="FF34" s="120"/>
      <c r="FG34" s="120"/>
      <c r="FH34" s="120"/>
      <c r="FI34" s="120"/>
      <c r="FJ34" s="121"/>
    </row>
    <row r="35" spans="1:166" ht="15" customHeight="1" thickBot="1">
      <c r="A35" s="202"/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4"/>
      <c r="AN35" s="205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7"/>
      <c r="BD35" s="208"/>
      <c r="BE35" s="208"/>
      <c r="BF35" s="208"/>
      <c r="BG35" s="208"/>
      <c r="BH35" s="208"/>
      <c r="BI35" s="205"/>
      <c r="BJ35" s="209"/>
      <c r="BK35" s="209"/>
      <c r="BL35" s="209"/>
      <c r="BM35" s="209"/>
      <c r="BN35" s="209"/>
      <c r="BO35" s="209"/>
      <c r="BP35" s="209"/>
      <c r="BQ35" s="209"/>
      <c r="BR35" s="209"/>
      <c r="BS35" s="209"/>
      <c r="BT35" s="209"/>
      <c r="BU35" s="209"/>
      <c r="BV35" s="209"/>
      <c r="BW35" s="209"/>
      <c r="BX35" s="209"/>
      <c r="BY35" s="209"/>
      <c r="BZ35" s="209"/>
      <c r="CA35" s="209"/>
      <c r="CB35" s="209"/>
      <c r="CC35" s="209"/>
      <c r="CD35" s="209"/>
      <c r="CE35" s="209"/>
      <c r="CF35" s="209"/>
      <c r="CG35" s="209"/>
      <c r="CH35" s="209"/>
      <c r="CI35" s="209"/>
      <c r="CJ35" s="209"/>
      <c r="CK35" s="209"/>
      <c r="CL35" s="209"/>
      <c r="CM35" s="209"/>
      <c r="CN35" s="209"/>
      <c r="CO35" s="209"/>
      <c r="CP35" s="209"/>
      <c r="CQ35" s="209"/>
      <c r="CR35" s="209"/>
      <c r="CS35" s="209"/>
      <c r="CT35" s="209"/>
      <c r="CU35" s="209"/>
      <c r="CV35" s="209"/>
      <c r="CW35" s="209"/>
      <c r="CX35" s="209"/>
      <c r="CY35" s="209"/>
      <c r="CZ35" s="209"/>
      <c r="DA35" s="209"/>
      <c r="DB35" s="209"/>
      <c r="DC35" s="209"/>
      <c r="DD35" s="209"/>
      <c r="DE35" s="209"/>
      <c r="DF35" s="209"/>
      <c r="DG35" s="209"/>
      <c r="DH35" s="209"/>
      <c r="DI35" s="209"/>
      <c r="DJ35" s="209"/>
      <c r="DK35" s="209"/>
      <c r="DL35" s="209"/>
      <c r="DM35" s="209"/>
      <c r="DN35" s="209"/>
      <c r="DO35" s="209"/>
      <c r="DP35" s="209"/>
      <c r="DQ35" s="209"/>
      <c r="DR35" s="209"/>
      <c r="DS35" s="209"/>
      <c r="DT35" s="209"/>
      <c r="DU35" s="209"/>
      <c r="DV35" s="209"/>
      <c r="DW35" s="209"/>
      <c r="DX35" s="209"/>
      <c r="DY35" s="209"/>
      <c r="DZ35" s="209"/>
      <c r="EA35" s="209"/>
      <c r="EB35" s="209"/>
      <c r="EC35" s="209"/>
      <c r="ED35" s="209"/>
      <c r="EE35" s="209"/>
      <c r="EF35" s="209"/>
      <c r="EG35" s="209"/>
      <c r="EH35" s="209"/>
      <c r="EI35" s="209"/>
      <c r="EJ35" s="209"/>
      <c r="EK35" s="209"/>
      <c r="EL35" s="209"/>
      <c r="EM35" s="209"/>
      <c r="EN35" s="209"/>
      <c r="EO35" s="209"/>
      <c r="EP35" s="209"/>
      <c r="EQ35" s="209"/>
      <c r="ER35" s="209"/>
      <c r="ES35" s="209"/>
      <c r="ET35" s="209"/>
      <c r="EU35" s="209"/>
      <c r="EV35" s="209"/>
      <c r="EW35" s="209"/>
      <c r="EX35" s="209"/>
      <c r="EY35" s="209"/>
      <c r="EZ35" s="209"/>
      <c r="FA35" s="209"/>
      <c r="FB35" s="209"/>
      <c r="FC35" s="209"/>
      <c r="FD35" s="209"/>
      <c r="FE35" s="209"/>
      <c r="FF35" s="209"/>
      <c r="FG35" s="209"/>
      <c r="FH35" s="209"/>
      <c r="FI35" s="209"/>
      <c r="FJ35" s="417"/>
    </row>
    <row r="36" spans="1:166" ht="1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</row>
    <row r="37" spans="1:166" ht="15" customHeight="1">
      <c r="A37" s="10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</row>
    <row r="38" spans="1:166" ht="7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</row>
    <row r="39" spans="1:166" ht="15" customHeight="1" hidden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</row>
    <row r="40" spans="1:166" ht="15" customHeight="1" hidden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</row>
    <row r="41" spans="1:166" ht="15" customHeight="1" hidden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</row>
    <row r="42" spans="1:166" ht="15" customHeight="1" hidden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</row>
    <row r="43" spans="1:166" ht="15" customHeight="1" hidden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</row>
    <row r="44" spans="1:166" ht="15" customHeight="1" hidden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</row>
    <row r="45" spans="72:166" ht="12.75" hidden="1">
      <c r="BT45" s="4" t="s">
        <v>23</v>
      </c>
      <c r="FJ45" s="3" t="s">
        <v>24</v>
      </c>
    </row>
    <row r="46" spans="1:166" ht="12.75">
      <c r="A46" s="210"/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210"/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  <c r="BI46" s="210"/>
      <c r="BJ46" s="210"/>
      <c r="BK46" s="210"/>
      <c r="BL46" s="210"/>
      <c r="BM46" s="210"/>
      <c r="BN46" s="210"/>
      <c r="BO46" s="210"/>
      <c r="BP46" s="210"/>
      <c r="BQ46" s="210"/>
      <c r="BR46" s="210"/>
      <c r="BS46" s="210"/>
      <c r="BT46" s="210"/>
      <c r="BU46" s="210"/>
      <c r="BV46" s="210"/>
      <c r="BW46" s="210"/>
      <c r="BX46" s="210"/>
      <c r="BY46" s="210"/>
      <c r="BZ46" s="210"/>
      <c r="CA46" s="210"/>
      <c r="CB46" s="210"/>
      <c r="CC46" s="210"/>
      <c r="CD46" s="210"/>
      <c r="CE46" s="210"/>
      <c r="CF46" s="210"/>
      <c r="CG46" s="210"/>
      <c r="CH46" s="210"/>
      <c r="CI46" s="210"/>
      <c r="CJ46" s="210"/>
      <c r="CK46" s="210"/>
      <c r="CL46" s="210"/>
      <c r="CM46" s="210"/>
      <c r="CN46" s="210"/>
      <c r="CO46" s="210"/>
      <c r="CP46" s="210"/>
      <c r="CQ46" s="210"/>
      <c r="CR46" s="210"/>
      <c r="CS46" s="210"/>
      <c r="CT46" s="210"/>
      <c r="CU46" s="210"/>
      <c r="CV46" s="210"/>
      <c r="CW46" s="210"/>
      <c r="CX46" s="210"/>
      <c r="CY46" s="210"/>
      <c r="CZ46" s="210"/>
      <c r="DA46" s="210"/>
      <c r="DB46" s="210"/>
      <c r="DC46" s="210"/>
      <c r="DD46" s="210"/>
      <c r="DE46" s="210"/>
      <c r="DF46" s="210"/>
      <c r="DG46" s="210"/>
      <c r="DH46" s="210"/>
      <c r="DI46" s="210"/>
      <c r="DJ46" s="210"/>
      <c r="DK46" s="210"/>
      <c r="DL46" s="210"/>
      <c r="DM46" s="210"/>
      <c r="DN46" s="210"/>
      <c r="DO46" s="210"/>
      <c r="DP46" s="210"/>
      <c r="DQ46" s="210"/>
      <c r="DR46" s="210"/>
      <c r="DS46" s="210"/>
      <c r="DT46" s="210"/>
      <c r="DU46" s="210"/>
      <c r="DV46" s="210"/>
      <c r="DW46" s="210"/>
      <c r="DX46" s="210"/>
      <c r="DY46" s="210"/>
      <c r="DZ46" s="210"/>
      <c r="EA46" s="210"/>
      <c r="EB46" s="210"/>
      <c r="EC46" s="210"/>
      <c r="ED46" s="210"/>
      <c r="EE46" s="210"/>
      <c r="EF46" s="210"/>
      <c r="EG46" s="210"/>
      <c r="EH46" s="210"/>
      <c r="EI46" s="210"/>
      <c r="EJ46" s="210"/>
      <c r="EK46" s="210"/>
      <c r="EL46" s="210"/>
      <c r="EM46" s="210"/>
      <c r="EN46" s="210"/>
      <c r="EO46" s="210"/>
      <c r="EP46" s="210"/>
      <c r="EQ46" s="210"/>
      <c r="ER46" s="210"/>
      <c r="ES46" s="210"/>
      <c r="ET46" s="210"/>
      <c r="EU46" s="210"/>
      <c r="EV46" s="210"/>
      <c r="EW46" s="210"/>
      <c r="EX46" s="210"/>
      <c r="EY46" s="210"/>
      <c r="EZ46" s="210"/>
      <c r="FA46" s="210"/>
      <c r="FB46" s="210"/>
      <c r="FC46" s="210"/>
      <c r="FD46" s="210"/>
      <c r="FE46" s="210"/>
      <c r="FF46" s="210"/>
      <c r="FG46" s="210"/>
      <c r="FH46" s="210"/>
      <c r="FI46" s="210"/>
      <c r="FJ46" s="210"/>
    </row>
    <row r="47" spans="1:166" ht="24" customHeight="1">
      <c r="A47" s="143" t="s">
        <v>12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5"/>
      <c r="AK47" s="144" t="s">
        <v>13</v>
      </c>
      <c r="AL47" s="144"/>
      <c r="AM47" s="144"/>
      <c r="AN47" s="144"/>
      <c r="AO47" s="144"/>
      <c r="AP47" s="145"/>
      <c r="AQ47" s="143" t="s">
        <v>25</v>
      </c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5"/>
      <c r="BC47" s="143" t="s">
        <v>144</v>
      </c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  <c r="BQ47" s="144"/>
      <c r="BR47" s="144"/>
      <c r="BS47" s="144"/>
      <c r="BT47" s="145"/>
      <c r="BU47" s="143" t="s">
        <v>26</v>
      </c>
      <c r="BV47" s="144"/>
      <c r="BW47" s="144"/>
      <c r="BX47" s="144"/>
      <c r="BY47" s="144"/>
      <c r="BZ47" s="144"/>
      <c r="CA47" s="144"/>
      <c r="CB47" s="144"/>
      <c r="CC47" s="144"/>
      <c r="CD47" s="144"/>
      <c r="CE47" s="144"/>
      <c r="CF47" s="144"/>
      <c r="CG47" s="145"/>
      <c r="CH47" s="149" t="s">
        <v>16</v>
      </c>
      <c r="CI47" s="150"/>
      <c r="CJ47" s="150"/>
      <c r="CK47" s="150"/>
      <c r="CL47" s="150"/>
      <c r="CM47" s="150"/>
      <c r="CN47" s="150"/>
      <c r="CO47" s="150"/>
      <c r="CP47" s="150"/>
      <c r="CQ47" s="150"/>
      <c r="CR47" s="150"/>
      <c r="CS47" s="150"/>
      <c r="CT47" s="150"/>
      <c r="CU47" s="150"/>
      <c r="CV47" s="150"/>
      <c r="CW47" s="150"/>
      <c r="CX47" s="150"/>
      <c r="CY47" s="150"/>
      <c r="CZ47" s="150"/>
      <c r="DA47" s="150"/>
      <c r="DB47" s="150"/>
      <c r="DC47" s="150"/>
      <c r="DD47" s="150"/>
      <c r="DE47" s="150"/>
      <c r="DF47" s="150"/>
      <c r="DG47" s="150"/>
      <c r="DH47" s="150"/>
      <c r="DI47" s="150"/>
      <c r="DJ47" s="150"/>
      <c r="DK47" s="150"/>
      <c r="DL47" s="150"/>
      <c r="DM47" s="150"/>
      <c r="DN47" s="150"/>
      <c r="DO47" s="150"/>
      <c r="DP47" s="150"/>
      <c r="DQ47" s="150"/>
      <c r="DR47" s="150"/>
      <c r="DS47" s="150"/>
      <c r="DT47" s="150"/>
      <c r="DU47" s="150"/>
      <c r="DV47" s="150"/>
      <c r="DW47" s="150"/>
      <c r="DX47" s="150"/>
      <c r="DY47" s="150"/>
      <c r="DZ47" s="150"/>
      <c r="EA47" s="150"/>
      <c r="EB47" s="150"/>
      <c r="EC47" s="150"/>
      <c r="ED47" s="150"/>
      <c r="EE47" s="150"/>
      <c r="EF47" s="150"/>
      <c r="EG47" s="150"/>
      <c r="EH47" s="150"/>
      <c r="EI47" s="150"/>
      <c r="EJ47" s="151"/>
      <c r="EK47" s="149" t="s">
        <v>27</v>
      </c>
      <c r="EL47" s="150"/>
      <c r="EM47" s="150"/>
      <c r="EN47" s="150"/>
      <c r="EO47" s="150"/>
      <c r="EP47" s="150"/>
      <c r="EQ47" s="150"/>
      <c r="ER47" s="150"/>
      <c r="ES47" s="150"/>
      <c r="ET47" s="150"/>
      <c r="EU47" s="150"/>
      <c r="EV47" s="150"/>
      <c r="EW47" s="150"/>
      <c r="EX47" s="150"/>
      <c r="EY47" s="150"/>
      <c r="EZ47" s="150"/>
      <c r="FA47" s="150"/>
      <c r="FB47" s="150"/>
      <c r="FC47" s="150"/>
      <c r="FD47" s="150"/>
      <c r="FE47" s="150"/>
      <c r="FF47" s="150"/>
      <c r="FG47" s="150"/>
      <c r="FH47" s="150"/>
      <c r="FI47" s="150"/>
      <c r="FJ47" s="151"/>
    </row>
    <row r="48" spans="1:166" ht="72" customHeight="1">
      <c r="A48" s="146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8"/>
      <c r="AK48" s="147"/>
      <c r="AL48" s="147"/>
      <c r="AM48" s="147"/>
      <c r="AN48" s="147"/>
      <c r="AO48" s="147"/>
      <c r="AP48" s="148"/>
      <c r="AQ48" s="146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8"/>
      <c r="BC48" s="146"/>
      <c r="BD48" s="147"/>
      <c r="BE48" s="147"/>
      <c r="BF48" s="147"/>
      <c r="BG48" s="147"/>
      <c r="BH48" s="147"/>
      <c r="BI48" s="147"/>
      <c r="BJ48" s="147"/>
      <c r="BK48" s="147"/>
      <c r="BL48" s="147"/>
      <c r="BM48" s="147"/>
      <c r="BN48" s="147"/>
      <c r="BO48" s="147"/>
      <c r="BP48" s="147"/>
      <c r="BQ48" s="147"/>
      <c r="BR48" s="147"/>
      <c r="BS48" s="147"/>
      <c r="BT48" s="148"/>
      <c r="BU48" s="146"/>
      <c r="BV48" s="147"/>
      <c r="BW48" s="147"/>
      <c r="BX48" s="147"/>
      <c r="BY48" s="147"/>
      <c r="BZ48" s="147"/>
      <c r="CA48" s="147"/>
      <c r="CB48" s="147"/>
      <c r="CC48" s="147"/>
      <c r="CD48" s="147"/>
      <c r="CE48" s="147"/>
      <c r="CF48" s="147"/>
      <c r="CG48" s="148"/>
      <c r="CH48" s="150" t="s">
        <v>28</v>
      </c>
      <c r="CI48" s="150"/>
      <c r="CJ48" s="150"/>
      <c r="CK48" s="150"/>
      <c r="CL48" s="150"/>
      <c r="CM48" s="150"/>
      <c r="CN48" s="150"/>
      <c r="CO48" s="150"/>
      <c r="CP48" s="150"/>
      <c r="CQ48" s="150"/>
      <c r="CR48" s="150"/>
      <c r="CS48" s="150"/>
      <c r="CT48" s="150"/>
      <c r="CU48" s="150"/>
      <c r="CV48" s="150"/>
      <c r="CW48" s="151"/>
      <c r="CX48" s="149" t="s">
        <v>19</v>
      </c>
      <c r="CY48" s="150"/>
      <c r="CZ48" s="150"/>
      <c r="DA48" s="150"/>
      <c r="DB48" s="150"/>
      <c r="DC48" s="150"/>
      <c r="DD48" s="150"/>
      <c r="DE48" s="150"/>
      <c r="DF48" s="150"/>
      <c r="DG48" s="150"/>
      <c r="DH48" s="150"/>
      <c r="DI48" s="150"/>
      <c r="DJ48" s="150"/>
      <c r="DK48" s="150"/>
      <c r="DL48" s="150"/>
      <c r="DM48" s="150"/>
      <c r="DN48" s="150"/>
      <c r="DO48" s="150"/>
      <c r="DP48" s="150"/>
      <c r="DQ48" s="150"/>
      <c r="DR48" s="150"/>
      <c r="DS48" s="150"/>
      <c r="DT48" s="150"/>
      <c r="DU48" s="150"/>
      <c r="DV48" s="150"/>
      <c r="DW48" s="151"/>
      <c r="DX48" s="149" t="s">
        <v>56</v>
      </c>
      <c r="DY48" s="150"/>
      <c r="DZ48" s="150"/>
      <c r="EA48" s="150"/>
      <c r="EB48" s="150"/>
      <c r="EC48" s="150"/>
      <c r="ED48" s="150"/>
      <c r="EE48" s="150"/>
      <c r="EF48" s="150"/>
      <c r="EG48" s="150"/>
      <c r="EH48" s="150"/>
      <c r="EI48" s="150"/>
      <c r="EJ48" s="151"/>
      <c r="EK48" s="146" t="s">
        <v>29</v>
      </c>
      <c r="EL48" s="147"/>
      <c r="EM48" s="147"/>
      <c r="EN48" s="147"/>
      <c r="EO48" s="147"/>
      <c r="EP48" s="147"/>
      <c r="EQ48" s="147"/>
      <c r="ER48" s="147"/>
      <c r="ES48" s="147"/>
      <c r="ET48" s="147"/>
      <c r="EU48" s="147"/>
      <c r="EV48" s="147"/>
      <c r="EW48" s="148"/>
      <c r="EX48" s="146" t="s">
        <v>30</v>
      </c>
      <c r="EY48" s="147"/>
      <c r="EZ48" s="147"/>
      <c r="FA48" s="147"/>
      <c r="FB48" s="147"/>
      <c r="FC48" s="147"/>
      <c r="FD48" s="147"/>
      <c r="FE48" s="147"/>
      <c r="FF48" s="147"/>
      <c r="FG48" s="147"/>
      <c r="FH48" s="147"/>
      <c r="FI48" s="147"/>
      <c r="FJ48" s="148"/>
    </row>
    <row r="49" spans="1:166" ht="14.25" customHeight="1" thickBot="1">
      <c r="A49" s="211">
        <v>1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212"/>
      <c r="AK49" s="128">
        <v>2</v>
      </c>
      <c r="AL49" s="128"/>
      <c r="AM49" s="128"/>
      <c r="AN49" s="128"/>
      <c r="AO49" s="128"/>
      <c r="AP49" s="129"/>
      <c r="AQ49" s="127">
        <v>3</v>
      </c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9"/>
      <c r="BC49" s="127">
        <v>4</v>
      </c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8"/>
      <c r="BT49" s="129"/>
      <c r="BU49" s="127">
        <v>5</v>
      </c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9"/>
      <c r="CH49" s="127">
        <v>6</v>
      </c>
      <c r="CI49" s="128"/>
      <c r="CJ49" s="128"/>
      <c r="CK49" s="128"/>
      <c r="CL49" s="128"/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9"/>
      <c r="CX49" s="215">
        <v>7</v>
      </c>
      <c r="CY49" s="216"/>
      <c r="CZ49" s="216"/>
      <c r="DA49" s="216"/>
      <c r="DB49" s="216"/>
      <c r="DC49" s="216"/>
      <c r="DD49" s="216"/>
      <c r="DE49" s="216"/>
      <c r="DF49" s="216"/>
      <c r="DG49" s="216"/>
      <c r="DH49" s="216"/>
      <c r="DI49" s="216"/>
      <c r="DJ49" s="216"/>
      <c r="DK49" s="216"/>
      <c r="DL49" s="216"/>
      <c r="DM49" s="216"/>
      <c r="DN49" s="216"/>
      <c r="DO49" s="216"/>
      <c r="DP49" s="216"/>
      <c r="DQ49" s="216"/>
      <c r="DR49" s="216"/>
      <c r="DS49" s="216"/>
      <c r="DT49" s="216"/>
      <c r="DU49" s="216"/>
      <c r="DV49" s="216"/>
      <c r="DW49" s="217"/>
      <c r="DX49" s="127">
        <v>8</v>
      </c>
      <c r="DY49" s="128"/>
      <c r="DZ49" s="128"/>
      <c r="EA49" s="128"/>
      <c r="EB49" s="128"/>
      <c r="EC49" s="128"/>
      <c r="ED49" s="128"/>
      <c r="EE49" s="128"/>
      <c r="EF49" s="128"/>
      <c r="EG49" s="128"/>
      <c r="EH49" s="128"/>
      <c r="EI49" s="128"/>
      <c r="EJ49" s="129"/>
      <c r="EK49" s="211">
        <v>9</v>
      </c>
      <c r="EL49" s="141"/>
      <c r="EM49" s="141"/>
      <c r="EN49" s="141"/>
      <c r="EO49" s="141"/>
      <c r="EP49" s="141"/>
      <c r="EQ49" s="141"/>
      <c r="ER49" s="141"/>
      <c r="ES49" s="141"/>
      <c r="ET49" s="141"/>
      <c r="EU49" s="141"/>
      <c r="EV49" s="141"/>
      <c r="EW49" s="141"/>
      <c r="EX49" s="211">
        <v>10</v>
      </c>
      <c r="EY49" s="141"/>
      <c r="EZ49" s="141"/>
      <c r="FA49" s="141"/>
      <c r="FB49" s="141"/>
      <c r="FC49" s="141"/>
      <c r="FD49" s="141"/>
      <c r="FE49" s="141"/>
      <c r="FF49" s="141"/>
      <c r="FG49" s="141"/>
      <c r="FH49" s="141"/>
      <c r="FI49" s="141"/>
      <c r="FJ49" s="212"/>
    </row>
    <row r="50" spans="1:166" ht="15" customHeight="1">
      <c r="A50" s="161" t="s">
        <v>143</v>
      </c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3"/>
      <c r="AK50" s="218" t="s">
        <v>1</v>
      </c>
      <c r="AL50" s="219"/>
      <c r="AM50" s="219"/>
      <c r="AN50" s="219"/>
      <c r="AO50" s="219"/>
      <c r="AP50" s="219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220">
        <f>BC53+BC56+BC57+BC58++BC59+BC60+BC61+BC64+BC65+BC66+BC67+BC70+BC71+BC72+BC74+BC75+BD79+BD80+BD54+BD55++BD73+BD68+BD69+BD77+BD76+BU52+BD63+BD78+BD62</f>
        <v>14515146.73</v>
      </c>
      <c r="BD50" s="226"/>
      <c r="BE50" s="226"/>
      <c r="BF50" s="226"/>
      <c r="BG50" s="226"/>
      <c r="BH50" s="226"/>
      <c r="BI50" s="226"/>
      <c r="BJ50" s="226"/>
      <c r="BK50" s="226"/>
      <c r="BL50" s="226"/>
      <c r="BM50" s="226"/>
      <c r="BN50" s="226"/>
      <c r="BO50" s="226"/>
      <c r="BP50" s="226"/>
      <c r="BQ50" s="226"/>
      <c r="BR50" s="226"/>
      <c r="BS50" s="226"/>
      <c r="BT50" s="227"/>
      <c r="BU50" s="170">
        <f>-BU81</f>
        <v>14515146.73</v>
      </c>
      <c r="BV50" s="223"/>
      <c r="BW50" s="223"/>
      <c r="BX50" s="223"/>
      <c r="BY50" s="223"/>
      <c r="BZ50" s="223"/>
      <c r="CA50" s="223"/>
      <c r="CB50" s="223"/>
      <c r="CC50" s="223"/>
      <c r="CD50" s="223"/>
      <c r="CE50" s="223"/>
      <c r="CF50" s="223"/>
      <c r="CG50" s="223"/>
      <c r="CH50" s="220">
        <f>CH53+CH56+CH57+CH58+CH59+CH60+CH61+CH62+CH63+CH64+CH65+CH67+CH69+CH68+CH73+CH71+CH74+CH75+CH79+CH80</f>
        <v>8094923.069999999</v>
      </c>
      <c r="CI50" s="221"/>
      <c r="CJ50" s="221"/>
      <c r="CK50" s="221"/>
      <c r="CL50" s="221"/>
      <c r="CM50" s="221"/>
      <c r="CN50" s="221"/>
      <c r="CO50" s="221"/>
      <c r="CP50" s="221"/>
      <c r="CQ50" s="221"/>
      <c r="CR50" s="221"/>
      <c r="CS50" s="221"/>
      <c r="CT50" s="221"/>
      <c r="CU50" s="221"/>
      <c r="CV50" s="221"/>
      <c r="CW50" s="222"/>
      <c r="CX50" s="170"/>
      <c r="CY50" s="223"/>
      <c r="CZ50" s="223"/>
      <c r="DA50" s="223"/>
      <c r="DB50" s="223"/>
      <c r="DC50" s="223"/>
      <c r="DD50" s="223"/>
      <c r="DE50" s="223"/>
      <c r="DF50" s="223"/>
      <c r="DG50" s="223"/>
      <c r="DH50" s="223"/>
      <c r="DI50" s="223"/>
      <c r="DJ50" s="223"/>
      <c r="DK50" s="223"/>
      <c r="DL50" s="223"/>
      <c r="DM50" s="223"/>
      <c r="DN50" s="223"/>
      <c r="DO50" s="223"/>
      <c r="DP50" s="223"/>
      <c r="DQ50" s="223"/>
      <c r="DR50" s="223"/>
      <c r="DS50" s="223"/>
      <c r="DT50" s="223"/>
      <c r="DU50" s="223"/>
      <c r="DV50" s="223"/>
      <c r="DW50" s="223"/>
      <c r="DX50" s="220">
        <f>CH50+CX50</f>
        <v>8094923.069999999</v>
      </c>
      <c r="DY50" s="221"/>
      <c r="DZ50" s="221"/>
      <c r="EA50" s="221"/>
      <c r="EB50" s="221"/>
      <c r="EC50" s="221"/>
      <c r="ED50" s="221"/>
      <c r="EE50" s="221"/>
      <c r="EF50" s="221"/>
      <c r="EG50" s="221"/>
      <c r="EH50" s="221"/>
      <c r="EI50" s="221"/>
      <c r="EJ50" s="222"/>
      <c r="EK50" s="220">
        <f>BU50-CH50</f>
        <v>6420223.660000001</v>
      </c>
      <c r="EL50" s="221"/>
      <c r="EM50" s="221"/>
      <c r="EN50" s="221"/>
      <c r="EO50" s="221"/>
      <c r="EP50" s="221"/>
      <c r="EQ50" s="221"/>
      <c r="ER50" s="221"/>
      <c r="ES50" s="221"/>
      <c r="ET50" s="221"/>
      <c r="EU50" s="221"/>
      <c r="EV50" s="221"/>
      <c r="EW50" s="222"/>
      <c r="EX50" s="213"/>
      <c r="EY50" s="213"/>
      <c r="EZ50" s="213"/>
      <c r="FA50" s="213"/>
      <c r="FB50" s="213"/>
      <c r="FC50" s="213"/>
      <c r="FD50" s="213"/>
      <c r="FE50" s="213"/>
      <c r="FF50" s="213"/>
      <c r="FG50" s="213"/>
      <c r="FH50" s="213"/>
      <c r="FI50" s="213"/>
      <c r="FJ50" s="214"/>
    </row>
    <row r="51" spans="1:166" ht="15" customHeight="1">
      <c r="A51" s="100" t="s">
        <v>22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2"/>
      <c r="AK51" s="224"/>
      <c r="AL51" s="224"/>
      <c r="AM51" s="224"/>
      <c r="AN51" s="224"/>
      <c r="AO51" s="224"/>
      <c r="AP51" s="225"/>
      <c r="AQ51" s="112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6"/>
      <c r="BC51" s="228"/>
      <c r="BD51" s="229"/>
      <c r="BE51" s="229"/>
      <c r="BF51" s="229"/>
      <c r="BG51" s="229"/>
      <c r="BH51" s="229"/>
      <c r="BI51" s="229"/>
      <c r="BJ51" s="229"/>
      <c r="BK51" s="229"/>
      <c r="BL51" s="229"/>
      <c r="BM51" s="229"/>
      <c r="BN51" s="229"/>
      <c r="BO51" s="229"/>
      <c r="BP51" s="229"/>
      <c r="BQ51" s="229"/>
      <c r="BR51" s="229"/>
      <c r="BS51" s="229"/>
      <c r="BT51" s="230"/>
      <c r="BU51" s="231"/>
      <c r="BV51" s="232"/>
      <c r="BW51" s="232"/>
      <c r="BX51" s="232"/>
      <c r="BY51" s="232"/>
      <c r="BZ51" s="232"/>
      <c r="CA51" s="232"/>
      <c r="CB51" s="232"/>
      <c r="CC51" s="232"/>
      <c r="CD51" s="232"/>
      <c r="CE51" s="232"/>
      <c r="CF51" s="232"/>
      <c r="CG51" s="233"/>
      <c r="CH51" s="237"/>
      <c r="CI51" s="238"/>
      <c r="CJ51" s="238"/>
      <c r="CK51" s="238"/>
      <c r="CL51" s="238"/>
      <c r="CM51" s="238"/>
      <c r="CN51" s="238"/>
      <c r="CO51" s="238"/>
      <c r="CP51" s="238"/>
      <c r="CQ51" s="238"/>
      <c r="CR51" s="238"/>
      <c r="CS51" s="238"/>
      <c r="CT51" s="238"/>
      <c r="CU51" s="238"/>
      <c r="CV51" s="238"/>
      <c r="CW51" s="239"/>
      <c r="CX51" s="234"/>
      <c r="CY51" s="235"/>
      <c r="CZ51" s="235"/>
      <c r="DA51" s="235"/>
      <c r="DB51" s="235"/>
      <c r="DC51" s="235"/>
      <c r="DD51" s="235"/>
      <c r="DE51" s="235"/>
      <c r="DF51" s="235"/>
      <c r="DG51" s="235"/>
      <c r="DH51" s="235"/>
      <c r="DI51" s="235"/>
      <c r="DJ51" s="236"/>
      <c r="DK51" s="234"/>
      <c r="DL51" s="235"/>
      <c r="DM51" s="235"/>
      <c r="DN51" s="235"/>
      <c r="DO51" s="235"/>
      <c r="DP51" s="235"/>
      <c r="DQ51" s="235"/>
      <c r="DR51" s="235"/>
      <c r="DS51" s="235"/>
      <c r="DT51" s="235"/>
      <c r="DU51" s="235"/>
      <c r="DV51" s="235"/>
      <c r="DW51" s="236"/>
      <c r="DX51" s="231"/>
      <c r="DY51" s="232"/>
      <c r="DZ51" s="232"/>
      <c r="EA51" s="232"/>
      <c r="EB51" s="232"/>
      <c r="EC51" s="232"/>
      <c r="ED51" s="232"/>
      <c r="EE51" s="232"/>
      <c r="EF51" s="232"/>
      <c r="EG51" s="232"/>
      <c r="EH51" s="232"/>
      <c r="EI51" s="232"/>
      <c r="EJ51" s="233"/>
      <c r="EK51" s="91"/>
      <c r="EL51" s="92"/>
      <c r="EM51" s="92"/>
      <c r="EN51" s="92"/>
      <c r="EO51" s="92"/>
      <c r="EP51" s="92"/>
      <c r="EQ51" s="92"/>
      <c r="ER51" s="92"/>
      <c r="ES51" s="92"/>
      <c r="ET51" s="92"/>
      <c r="EU51" s="92"/>
      <c r="EV51" s="92"/>
      <c r="EW51" s="93"/>
      <c r="EX51" s="117"/>
      <c r="EY51" s="118"/>
      <c r="EZ51" s="118"/>
      <c r="FA51" s="118"/>
      <c r="FB51" s="118"/>
      <c r="FC51" s="118"/>
      <c r="FD51" s="118"/>
      <c r="FE51" s="118"/>
      <c r="FF51" s="118"/>
      <c r="FG51" s="118"/>
      <c r="FH51" s="118"/>
      <c r="FI51" s="118"/>
      <c r="FJ51" s="119"/>
    </row>
    <row r="52" spans="1:166" ht="15" customHeight="1" hidden="1">
      <c r="A52" s="100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2"/>
      <c r="AK52" s="77"/>
      <c r="AL52" s="77"/>
      <c r="AM52" s="77"/>
      <c r="AN52" s="77"/>
      <c r="AO52" s="77"/>
      <c r="AP52" s="78"/>
      <c r="AQ52" s="57"/>
      <c r="AR52" s="105" t="s">
        <v>159</v>
      </c>
      <c r="AS52" s="105"/>
      <c r="AT52" s="105"/>
      <c r="AU52" s="105"/>
      <c r="AV52" s="105"/>
      <c r="AW52" s="105"/>
      <c r="AX52" s="105"/>
      <c r="AY52" s="105"/>
      <c r="AZ52" s="105"/>
      <c r="BA52" s="105"/>
      <c r="BB52" s="106"/>
      <c r="BC52" s="83"/>
      <c r="BD52" s="104">
        <v>0</v>
      </c>
      <c r="BE52" s="104"/>
      <c r="BF52" s="104"/>
      <c r="BG52" s="104"/>
      <c r="BH52" s="104"/>
      <c r="BI52" s="104"/>
      <c r="BJ52" s="104"/>
      <c r="BK52" s="104"/>
      <c r="BL52" s="81"/>
      <c r="BM52" s="81"/>
      <c r="BN52" s="81"/>
      <c r="BO52" s="81"/>
      <c r="BP52" s="81"/>
      <c r="BQ52" s="81"/>
      <c r="BR52" s="81"/>
      <c r="BS52" s="81"/>
      <c r="BT52" s="82"/>
      <c r="BU52" s="91">
        <v>0</v>
      </c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3"/>
      <c r="CH52" s="107">
        <v>0</v>
      </c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04"/>
      <c r="CT52" s="104"/>
      <c r="CU52" s="104"/>
      <c r="CV52" s="104"/>
      <c r="CW52" s="111"/>
      <c r="CX52" s="94"/>
      <c r="CY52" s="95"/>
      <c r="CZ52" s="95"/>
      <c r="DA52" s="95"/>
      <c r="DB52" s="95"/>
      <c r="DC52" s="95"/>
      <c r="DD52" s="95"/>
      <c r="DE52" s="95"/>
      <c r="DF52" s="95"/>
      <c r="DG52" s="95"/>
      <c r="DH52" s="95"/>
      <c r="DI52" s="95"/>
      <c r="DJ52" s="95"/>
      <c r="DK52" s="95"/>
      <c r="DL52" s="95"/>
      <c r="DM52" s="95"/>
      <c r="DN52" s="95"/>
      <c r="DO52" s="95"/>
      <c r="DP52" s="55"/>
      <c r="DQ52" s="55"/>
      <c r="DR52" s="55"/>
      <c r="DS52" s="55"/>
      <c r="DT52" s="55"/>
      <c r="DU52" s="55"/>
      <c r="DV52" s="55"/>
      <c r="DW52" s="56"/>
      <c r="DX52" s="91">
        <f>CH52</f>
        <v>0</v>
      </c>
      <c r="DY52" s="92"/>
      <c r="DZ52" s="92"/>
      <c r="EA52" s="92"/>
      <c r="EB52" s="92"/>
      <c r="EC52" s="92"/>
      <c r="ED52" s="92"/>
      <c r="EE52" s="92"/>
      <c r="EF52" s="92"/>
      <c r="EG52" s="92"/>
      <c r="EH52" s="92"/>
      <c r="EI52" s="92"/>
      <c r="EJ52" s="73"/>
      <c r="EK52" s="91">
        <f>BU52-CH52</f>
        <v>0</v>
      </c>
      <c r="EL52" s="92"/>
      <c r="EM52" s="92"/>
      <c r="EN52" s="92"/>
      <c r="EO52" s="92"/>
      <c r="EP52" s="92"/>
      <c r="EQ52" s="92"/>
      <c r="ER52" s="92"/>
      <c r="ES52" s="92"/>
      <c r="ET52" s="92"/>
      <c r="EU52" s="92"/>
      <c r="EV52" s="92"/>
      <c r="EW52" s="93"/>
      <c r="EX52" s="40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5"/>
    </row>
    <row r="53" spans="1:166" ht="15" customHeight="1">
      <c r="A53" s="100" t="s">
        <v>160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2"/>
      <c r="AK53" s="108"/>
      <c r="AL53" s="109"/>
      <c r="AM53" s="109"/>
      <c r="AN53" s="109"/>
      <c r="AO53" s="109"/>
      <c r="AP53" s="109"/>
      <c r="AQ53" s="103" t="s">
        <v>132</v>
      </c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23">
        <f>156100+4020600+79200</f>
        <v>4255900</v>
      </c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99">
        <f>BC53</f>
        <v>4255900</v>
      </c>
      <c r="BV53" s="99"/>
      <c r="BW53" s="99"/>
      <c r="BX53" s="99"/>
      <c r="BY53" s="99"/>
      <c r="BZ53" s="99"/>
      <c r="CA53" s="99"/>
      <c r="CB53" s="99"/>
      <c r="CC53" s="99"/>
      <c r="CD53" s="99"/>
      <c r="CE53" s="99"/>
      <c r="CF53" s="99"/>
      <c r="CG53" s="99"/>
      <c r="CH53" s="99">
        <f>1788388.76+32766.33+37900+5395.24+237498.14+37300+89700+211584.57+5117.39+7000</f>
        <v>2452650.43</v>
      </c>
      <c r="CI53" s="99"/>
      <c r="CJ53" s="99"/>
      <c r="CK53" s="99"/>
      <c r="CL53" s="99"/>
      <c r="CM53" s="99"/>
      <c r="CN53" s="99"/>
      <c r="CO53" s="99"/>
      <c r="CP53" s="99"/>
      <c r="CQ53" s="99"/>
      <c r="CR53" s="99"/>
      <c r="CS53" s="99"/>
      <c r="CT53" s="99"/>
      <c r="CU53" s="99"/>
      <c r="CV53" s="99"/>
      <c r="CW53" s="99"/>
      <c r="CX53" s="115"/>
      <c r="CY53" s="115"/>
      <c r="CZ53" s="115"/>
      <c r="DA53" s="115"/>
      <c r="DB53" s="115"/>
      <c r="DC53" s="115"/>
      <c r="DD53" s="115"/>
      <c r="DE53" s="115"/>
      <c r="DF53" s="115"/>
      <c r="DG53" s="115"/>
      <c r="DH53" s="115"/>
      <c r="DI53" s="115"/>
      <c r="DJ53" s="115"/>
      <c r="DK53" s="115"/>
      <c r="DL53" s="115"/>
      <c r="DM53" s="115"/>
      <c r="DN53" s="115"/>
      <c r="DO53" s="115"/>
      <c r="DP53" s="115"/>
      <c r="DQ53" s="115"/>
      <c r="DR53" s="115"/>
      <c r="DS53" s="115"/>
      <c r="DT53" s="115"/>
      <c r="DU53" s="115"/>
      <c r="DV53" s="115"/>
      <c r="DW53" s="115"/>
      <c r="DX53" s="99">
        <f>CH53</f>
        <v>2452650.43</v>
      </c>
      <c r="DY53" s="99"/>
      <c r="DZ53" s="99"/>
      <c r="EA53" s="99"/>
      <c r="EB53" s="99"/>
      <c r="EC53" s="99"/>
      <c r="ED53" s="99"/>
      <c r="EE53" s="99"/>
      <c r="EF53" s="99"/>
      <c r="EG53" s="99"/>
      <c r="EH53" s="99"/>
      <c r="EI53" s="99"/>
      <c r="EJ53" s="99"/>
      <c r="EK53" s="99">
        <f>BU53-CH53</f>
        <v>1803249.5699999998</v>
      </c>
      <c r="EL53" s="99"/>
      <c r="EM53" s="99"/>
      <c r="EN53" s="99"/>
      <c r="EO53" s="99"/>
      <c r="EP53" s="99"/>
      <c r="EQ53" s="99"/>
      <c r="ER53" s="99"/>
      <c r="ES53" s="99"/>
      <c r="ET53" s="99"/>
      <c r="EU53" s="99"/>
      <c r="EV53" s="99"/>
      <c r="EW53" s="99"/>
      <c r="EX53" s="120"/>
      <c r="EY53" s="120"/>
      <c r="EZ53" s="120"/>
      <c r="FA53" s="120"/>
      <c r="FB53" s="120"/>
      <c r="FC53" s="120"/>
      <c r="FD53" s="120"/>
      <c r="FE53" s="120"/>
      <c r="FF53" s="120"/>
      <c r="FG53" s="120"/>
      <c r="FH53" s="120"/>
      <c r="FI53" s="120"/>
      <c r="FJ53" s="121"/>
    </row>
    <row r="54" spans="1:166" ht="15" customHeight="1" hidden="1">
      <c r="A54" s="100" t="s">
        <v>155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2"/>
      <c r="AK54" s="113"/>
      <c r="AL54" s="114"/>
      <c r="AM54" s="114"/>
      <c r="AN54" s="114"/>
      <c r="AO54" s="114"/>
      <c r="AP54" s="108"/>
      <c r="AQ54" s="70"/>
      <c r="AR54" s="112" t="s">
        <v>152</v>
      </c>
      <c r="AS54" s="105"/>
      <c r="AT54" s="105"/>
      <c r="AU54" s="105"/>
      <c r="AV54" s="105"/>
      <c r="AW54" s="105"/>
      <c r="AX54" s="105"/>
      <c r="AY54" s="105"/>
      <c r="AZ54" s="105"/>
      <c r="BA54" s="105"/>
      <c r="BB54" s="106"/>
      <c r="BC54" s="84"/>
      <c r="BD54" s="107"/>
      <c r="BE54" s="418"/>
      <c r="BF54" s="418"/>
      <c r="BG54" s="418"/>
      <c r="BH54" s="418"/>
      <c r="BI54" s="418"/>
      <c r="BJ54" s="418"/>
      <c r="BK54" s="419"/>
      <c r="BL54" s="84"/>
      <c r="BM54" s="84"/>
      <c r="BN54" s="84"/>
      <c r="BO54" s="84"/>
      <c r="BP54" s="84"/>
      <c r="BQ54" s="84"/>
      <c r="BR54" s="84"/>
      <c r="BS54" s="84"/>
      <c r="BT54" s="84"/>
      <c r="BU54" s="99">
        <f aca="true" t="shared" si="0" ref="BU54:BU78">BC54</f>
        <v>0</v>
      </c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1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3"/>
      <c r="CX54" s="94"/>
      <c r="CY54" s="95"/>
      <c r="CZ54" s="95"/>
      <c r="DA54" s="95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  <c r="DM54" s="95"/>
      <c r="DN54" s="95"/>
      <c r="DO54" s="96"/>
      <c r="DP54" s="80"/>
      <c r="DQ54" s="80"/>
      <c r="DR54" s="80"/>
      <c r="DS54" s="80"/>
      <c r="DT54" s="80"/>
      <c r="DU54" s="80"/>
      <c r="DV54" s="80"/>
      <c r="DW54" s="80"/>
      <c r="DX54" s="91"/>
      <c r="DY54" s="92"/>
      <c r="DZ54" s="92"/>
      <c r="EA54" s="92"/>
      <c r="EB54" s="92"/>
      <c r="EC54" s="92"/>
      <c r="ED54" s="92"/>
      <c r="EE54" s="92"/>
      <c r="EF54" s="92"/>
      <c r="EG54" s="92"/>
      <c r="EH54" s="92"/>
      <c r="EI54" s="93"/>
      <c r="EJ54" s="79"/>
      <c r="EK54" s="99">
        <f>BU54-CH54</f>
        <v>0</v>
      </c>
      <c r="EL54" s="99"/>
      <c r="EM54" s="99"/>
      <c r="EN54" s="99"/>
      <c r="EO54" s="99"/>
      <c r="EP54" s="99"/>
      <c r="EQ54" s="99"/>
      <c r="ER54" s="99"/>
      <c r="ES54" s="99"/>
      <c r="ET54" s="99"/>
      <c r="EU54" s="99"/>
      <c r="EV54" s="99"/>
      <c r="EW54" s="99"/>
      <c r="EX54" s="40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5"/>
    </row>
    <row r="55" spans="1:166" ht="15" customHeight="1" hidden="1">
      <c r="A55" s="100" t="s">
        <v>155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2"/>
      <c r="AK55" s="68"/>
      <c r="AL55" s="68"/>
      <c r="AM55" s="68"/>
      <c r="AN55" s="68"/>
      <c r="AO55" s="68"/>
      <c r="AP55" s="69"/>
      <c r="AQ55" s="70"/>
      <c r="AR55" s="112" t="s">
        <v>153</v>
      </c>
      <c r="AS55" s="105"/>
      <c r="AT55" s="105"/>
      <c r="AU55" s="105"/>
      <c r="AV55" s="105"/>
      <c r="AW55" s="105"/>
      <c r="AX55" s="105"/>
      <c r="AY55" s="105"/>
      <c r="AZ55" s="105"/>
      <c r="BA55" s="105"/>
      <c r="BB55" s="106"/>
      <c r="BC55" s="84"/>
      <c r="BD55" s="107"/>
      <c r="BE55" s="104"/>
      <c r="BF55" s="104"/>
      <c r="BG55" s="104"/>
      <c r="BH55" s="104"/>
      <c r="BI55" s="104"/>
      <c r="BJ55" s="104"/>
      <c r="BK55" s="111"/>
      <c r="BL55" s="84"/>
      <c r="BM55" s="84"/>
      <c r="BN55" s="84"/>
      <c r="BO55" s="84"/>
      <c r="BP55" s="84"/>
      <c r="BQ55" s="84"/>
      <c r="BR55" s="84"/>
      <c r="BS55" s="84"/>
      <c r="BT55" s="84"/>
      <c r="BU55" s="99">
        <f t="shared" si="0"/>
        <v>0</v>
      </c>
      <c r="BV55" s="99"/>
      <c r="BW55" s="99"/>
      <c r="BX55" s="99"/>
      <c r="BY55" s="99"/>
      <c r="BZ55" s="99"/>
      <c r="CA55" s="99"/>
      <c r="CB55" s="99"/>
      <c r="CC55" s="99"/>
      <c r="CD55" s="99"/>
      <c r="CE55" s="99"/>
      <c r="CF55" s="99"/>
      <c r="CG55" s="99"/>
      <c r="CH55" s="76"/>
      <c r="CI55" s="92"/>
      <c r="CJ55" s="92"/>
      <c r="CK55" s="92"/>
      <c r="CL55" s="92"/>
      <c r="CM55" s="92"/>
      <c r="CN55" s="92"/>
      <c r="CO55" s="92"/>
      <c r="CP55" s="92"/>
      <c r="CQ55" s="92"/>
      <c r="CR55" s="92"/>
      <c r="CS55" s="92"/>
      <c r="CT55" s="92"/>
      <c r="CU55" s="92"/>
      <c r="CV55" s="92"/>
      <c r="CW55" s="93"/>
      <c r="CX55" s="94"/>
      <c r="CY55" s="95"/>
      <c r="CZ55" s="95"/>
      <c r="DA55" s="95"/>
      <c r="DB55" s="95"/>
      <c r="DC55" s="95"/>
      <c r="DD55" s="95"/>
      <c r="DE55" s="95"/>
      <c r="DF55" s="95"/>
      <c r="DG55" s="95"/>
      <c r="DH55" s="95"/>
      <c r="DI55" s="95"/>
      <c r="DJ55" s="95"/>
      <c r="DK55" s="95"/>
      <c r="DL55" s="95"/>
      <c r="DM55" s="95"/>
      <c r="DN55" s="95"/>
      <c r="DO55" s="96"/>
      <c r="DP55" s="80"/>
      <c r="DQ55" s="80"/>
      <c r="DR55" s="80"/>
      <c r="DS55" s="80"/>
      <c r="DT55" s="80"/>
      <c r="DU55" s="80"/>
      <c r="DV55" s="80"/>
      <c r="DW55" s="80"/>
      <c r="DX55" s="91"/>
      <c r="DY55" s="92"/>
      <c r="DZ55" s="92"/>
      <c r="EA55" s="92"/>
      <c r="EB55" s="92"/>
      <c r="EC55" s="92"/>
      <c r="ED55" s="92"/>
      <c r="EE55" s="92"/>
      <c r="EF55" s="92"/>
      <c r="EG55" s="92"/>
      <c r="EH55" s="92"/>
      <c r="EI55" s="92"/>
      <c r="EJ55" s="93"/>
      <c r="EK55" s="99">
        <f>BU55-CI55</f>
        <v>0</v>
      </c>
      <c r="EL55" s="99"/>
      <c r="EM55" s="99"/>
      <c r="EN55" s="99"/>
      <c r="EO55" s="99"/>
      <c r="EP55" s="99"/>
      <c r="EQ55" s="99"/>
      <c r="ER55" s="99"/>
      <c r="ES55" s="99"/>
      <c r="ET55" s="99"/>
      <c r="EU55" s="99"/>
      <c r="EV55" s="99"/>
      <c r="EW55" s="99"/>
      <c r="EX55" s="40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5"/>
    </row>
    <row r="56" spans="1:166" s="9" customFormat="1" ht="15" customHeight="1">
      <c r="A56" s="100" t="s">
        <v>160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2"/>
      <c r="AK56" s="108"/>
      <c r="AL56" s="109"/>
      <c r="AM56" s="109"/>
      <c r="AN56" s="109"/>
      <c r="AO56" s="109"/>
      <c r="AP56" s="109"/>
      <c r="AQ56" s="103" t="s">
        <v>172</v>
      </c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23">
        <f>150300+1111100+23900</f>
        <v>1285300</v>
      </c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99">
        <f t="shared" si="0"/>
        <v>1285300</v>
      </c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>
        <f>507641.4+8858+1473+118937+1397+110617.68</f>
        <v>748924.0800000001</v>
      </c>
      <c r="CI56" s="99"/>
      <c r="CJ56" s="99"/>
      <c r="CK56" s="99"/>
      <c r="CL56" s="99"/>
      <c r="CM56" s="99"/>
      <c r="CN56" s="99"/>
      <c r="CO56" s="99"/>
      <c r="CP56" s="99"/>
      <c r="CQ56" s="99"/>
      <c r="CR56" s="99"/>
      <c r="CS56" s="99"/>
      <c r="CT56" s="99"/>
      <c r="CU56" s="99"/>
      <c r="CV56" s="99"/>
      <c r="CW56" s="99"/>
      <c r="CX56" s="115"/>
      <c r="CY56" s="115"/>
      <c r="CZ56" s="115"/>
      <c r="DA56" s="115"/>
      <c r="DB56" s="115"/>
      <c r="DC56" s="115"/>
      <c r="DD56" s="115"/>
      <c r="DE56" s="115"/>
      <c r="DF56" s="115"/>
      <c r="DG56" s="115"/>
      <c r="DH56" s="115"/>
      <c r="DI56" s="115"/>
      <c r="DJ56" s="115"/>
      <c r="DK56" s="115" t="s">
        <v>141</v>
      </c>
      <c r="DL56" s="115"/>
      <c r="DM56" s="115"/>
      <c r="DN56" s="115"/>
      <c r="DO56" s="115"/>
      <c r="DP56" s="115"/>
      <c r="DQ56" s="115"/>
      <c r="DR56" s="115"/>
      <c r="DS56" s="115"/>
      <c r="DT56" s="115"/>
      <c r="DU56" s="115"/>
      <c r="DV56" s="115"/>
      <c r="DW56" s="115"/>
      <c r="DX56" s="99">
        <f aca="true" t="shared" si="1" ref="DX56:DX81">CH56</f>
        <v>748924.0800000001</v>
      </c>
      <c r="DY56" s="99"/>
      <c r="DZ56" s="99"/>
      <c r="EA56" s="99"/>
      <c r="EB56" s="99"/>
      <c r="EC56" s="99"/>
      <c r="ED56" s="99"/>
      <c r="EE56" s="99"/>
      <c r="EF56" s="99"/>
      <c r="EG56" s="99"/>
      <c r="EH56" s="99"/>
      <c r="EI56" s="99"/>
      <c r="EJ56" s="99"/>
      <c r="EK56" s="99">
        <f aca="true" t="shared" si="2" ref="EK56:EK64">BU56-CH56</f>
        <v>536375.9199999999</v>
      </c>
      <c r="EL56" s="99"/>
      <c r="EM56" s="99"/>
      <c r="EN56" s="99"/>
      <c r="EO56" s="99"/>
      <c r="EP56" s="99"/>
      <c r="EQ56" s="99"/>
      <c r="ER56" s="99"/>
      <c r="ES56" s="99"/>
      <c r="ET56" s="99"/>
      <c r="EU56" s="99"/>
      <c r="EV56" s="99"/>
      <c r="EW56" s="99"/>
      <c r="EX56" s="120"/>
      <c r="EY56" s="120"/>
      <c r="EZ56" s="120"/>
      <c r="FA56" s="120"/>
      <c r="FB56" s="120"/>
      <c r="FC56" s="120"/>
      <c r="FD56" s="120"/>
      <c r="FE56" s="120"/>
      <c r="FF56" s="120"/>
      <c r="FG56" s="120"/>
      <c r="FH56" s="120"/>
      <c r="FI56" s="120"/>
      <c r="FJ56" s="121"/>
    </row>
    <row r="57" spans="1:166" s="9" customFormat="1" ht="14.25" customHeight="1">
      <c r="A57" s="100" t="s">
        <v>161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2"/>
      <c r="AK57" s="108"/>
      <c r="AL57" s="109"/>
      <c r="AM57" s="109"/>
      <c r="AN57" s="109"/>
      <c r="AO57" s="109"/>
      <c r="AP57" s="109"/>
      <c r="AQ57" s="103" t="s">
        <v>173</v>
      </c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23">
        <v>4600</v>
      </c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99">
        <f t="shared" si="0"/>
        <v>4600</v>
      </c>
      <c r="BV57" s="99"/>
      <c r="BW57" s="99"/>
      <c r="BX57" s="99"/>
      <c r="BY57" s="99"/>
      <c r="BZ57" s="99"/>
      <c r="CA57" s="99"/>
      <c r="CB57" s="99"/>
      <c r="CC57" s="99"/>
      <c r="CD57" s="99"/>
      <c r="CE57" s="99"/>
      <c r="CF57" s="99"/>
      <c r="CG57" s="99"/>
      <c r="CH57" s="99">
        <f>124.94+16.13</f>
        <v>141.07</v>
      </c>
      <c r="CI57" s="99"/>
      <c r="CJ57" s="99"/>
      <c r="CK57" s="99"/>
      <c r="CL57" s="99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115"/>
      <c r="CY57" s="115"/>
      <c r="CZ57" s="115"/>
      <c r="DA57" s="115"/>
      <c r="DB57" s="115"/>
      <c r="DC57" s="115"/>
      <c r="DD57" s="115"/>
      <c r="DE57" s="115"/>
      <c r="DF57" s="115"/>
      <c r="DG57" s="115"/>
      <c r="DH57" s="115"/>
      <c r="DI57" s="115"/>
      <c r="DJ57" s="115"/>
      <c r="DK57" s="115"/>
      <c r="DL57" s="115"/>
      <c r="DM57" s="115"/>
      <c r="DN57" s="115"/>
      <c r="DO57" s="115"/>
      <c r="DP57" s="115"/>
      <c r="DQ57" s="115"/>
      <c r="DR57" s="115"/>
      <c r="DS57" s="115"/>
      <c r="DT57" s="115"/>
      <c r="DU57" s="115"/>
      <c r="DV57" s="115"/>
      <c r="DW57" s="115"/>
      <c r="DX57" s="99">
        <f t="shared" si="1"/>
        <v>141.07</v>
      </c>
      <c r="DY57" s="99"/>
      <c r="DZ57" s="99"/>
      <c r="EA57" s="99"/>
      <c r="EB57" s="99"/>
      <c r="EC57" s="99"/>
      <c r="ED57" s="99"/>
      <c r="EE57" s="99"/>
      <c r="EF57" s="99"/>
      <c r="EG57" s="99"/>
      <c r="EH57" s="99"/>
      <c r="EI57" s="99"/>
      <c r="EJ57" s="99"/>
      <c r="EK57" s="99">
        <f t="shared" si="2"/>
        <v>4458.93</v>
      </c>
      <c r="EL57" s="99"/>
      <c r="EM57" s="99"/>
      <c r="EN57" s="99"/>
      <c r="EO57" s="99"/>
      <c r="EP57" s="99"/>
      <c r="EQ57" s="99"/>
      <c r="ER57" s="99"/>
      <c r="ES57" s="99"/>
      <c r="ET57" s="99"/>
      <c r="EU57" s="99"/>
      <c r="EV57" s="99"/>
      <c r="EW57" s="99"/>
      <c r="EX57" s="120"/>
      <c r="EY57" s="120"/>
      <c r="EZ57" s="120"/>
      <c r="FA57" s="120"/>
      <c r="FB57" s="120"/>
      <c r="FC57" s="120"/>
      <c r="FD57" s="120"/>
      <c r="FE57" s="120"/>
      <c r="FF57" s="120"/>
      <c r="FG57" s="120"/>
      <c r="FH57" s="120"/>
      <c r="FI57" s="120"/>
      <c r="FJ57" s="121"/>
    </row>
    <row r="58" spans="1:166" s="9" customFormat="1" ht="13.5" customHeight="1">
      <c r="A58" s="100" t="s">
        <v>162</v>
      </c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2"/>
      <c r="AK58" s="108"/>
      <c r="AL58" s="109"/>
      <c r="AM58" s="109"/>
      <c r="AN58" s="109"/>
      <c r="AO58" s="109"/>
      <c r="AP58" s="109"/>
      <c r="AQ58" s="112" t="s">
        <v>132</v>
      </c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6"/>
      <c r="BC58" s="123">
        <v>33400</v>
      </c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/>
      <c r="BR58" s="123"/>
      <c r="BS58" s="123"/>
      <c r="BT58" s="123"/>
      <c r="BU58" s="99">
        <f t="shared" si="0"/>
        <v>33400</v>
      </c>
      <c r="BV58" s="99"/>
      <c r="BW58" s="99"/>
      <c r="BX58" s="99"/>
      <c r="BY58" s="99"/>
      <c r="BZ58" s="99"/>
      <c r="CA58" s="99"/>
      <c r="CB58" s="99"/>
      <c r="CC58" s="99"/>
      <c r="CD58" s="99"/>
      <c r="CE58" s="99"/>
      <c r="CF58" s="99"/>
      <c r="CG58" s="99"/>
      <c r="CH58" s="99">
        <v>15627.85</v>
      </c>
      <c r="CI58" s="99"/>
      <c r="CJ58" s="99"/>
      <c r="CK58" s="99"/>
      <c r="CL58" s="99"/>
      <c r="CM58" s="99"/>
      <c r="CN58" s="99"/>
      <c r="CO58" s="99"/>
      <c r="CP58" s="99"/>
      <c r="CQ58" s="99"/>
      <c r="CR58" s="99"/>
      <c r="CS58" s="99"/>
      <c r="CT58" s="99"/>
      <c r="CU58" s="99"/>
      <c r="CV58" s="99"/>
      <c r="CW58" s="99"/>
      <c r="CX58" s="115" t="s">
        <v>141</v>
      </c>
      <c r="CY58" s="115"/>
      <c r="CZ58" s="115"/>
      <c r="DA58" s="115"/>
      <c r="DB58" s="115"/>
      <c r="DC58" s="115"/>
      <c r="DD58" s="115"/>
      <c r="DE58" s="115"/>
      <c r="DF58" s="115"/>
      <c r="DG58" s="115"/>
      <c r="DH58" s="115"/>
      <c r="DI58" s="115"/>
      <c r="DJ58" s="115"/>
      <c r="DK58" s="115"/>
      <c r="DL58" s="115"/>
      <c r="DM58" s="115"/>
      <c r="DN58" s="115"/>
      <c r="DO58" s="115"/>
      <c r="DP58" s="115"/>
      <c r="DQ58" s="115"/>
      <c r="DR58" s="115"/>
      <c r="DS58" s="115"/>
      <c r="DT58" s="115"/>
      <c r="DU58" s="115"/>
      <c r="DV58" s="115"/>
      <c r="DW58" s="115"/>
      <c r="DX58" s="99">
        <f t="shared" si="1"/>
        <v>15627.85</v>
      </c>
      <c r="DY58" s="99"/>
      <c r="DZ58" s="99"/>
      <c r="EA58" s="99"/>
      <c r="EB58" s="99"/>
      <c r="EC58" s="99"/>
      <c r="ED58" s="99"/>
      <c r="EE58" s="99"/>
      <c r="EF58" s="99"/>
      <c r="EG58" s="99"/>
      <c r="EH58" s="99"/>
      <c r="EI58" s="99"/>
      <c r="EJ58" s="99"/>
      <c r="EK58" s="99">
        <f t="shared" si="2"/>
        <v>17772.15</v>
      </c>
      <c r="EL58" s="99"/>
      <c r="EM58" s="99"/>
      <c r="EN58" s="99"/>
      <c r="EO58" s="99"/>
      <c r="EP58" s="99"/>
      <c r="EQ58" s="99"/>
      <c r="ER58" s="99"/>
      <c r="ES58" s="99"/>
      <c r="ET58" s="99"/>
      <c r="EU58" s="99"/>
      <c r="EV58" s="99"/>
      <c r="EW58" s="99"/>
      <c r="EX58" s="120"/>
      <c r="EY58" s="120"/>
      <c r="EZ58" s="120"/>
      <c r="FA58" s="120"/>
      <c r="FB58" s="120"/>
      <c r="FC58" s="120"/>
      <c r="FD58" s="120"/>
      <c r="FE58" s="120"/>
      <c r="FF58" s="120"/>
      <c r="FG58" s="120"/>
      <c r="FH58" s="120"/>
      <c r="FI58" s="120"/>
      <c r="FJ58" s="121"/>
    </row>
    <row r="59" spans="1:166" ht="14.25" customHeight="1">
      <c r="A59" s="100" t="s">
        <v>162</v>
      </c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2"/>
      <c r="AK59" s="114"/>
      <c r="AL59" s="114"/>
      <c r="AM59" s="114"/>
      <c r="AN59" s="114"/>
      <c r="AO59" s="114"/>
      <c r="AP59" s="108"/>
      <c r="AQ59" s="112" t="s">
        <v>174</v>
      </c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6"/>
      <c r="BC59" s="123">
        <f>534000+433600+109700</f>
        <v>1077300</v>
      </c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  <c r="BR59" s="123"/>
      <c r="BS59" s="123"/>
      <c r="BT59" s="123"/>
      <c r="BU59" s="99">
        <f t="shared" si="0"/>
        <v>1077300</v>
      </c>
      <c r="BV59" s="99"/>
      <c r="BW59" s="99"/>
      <c r="BX59" s="99"/>
      <c r="BY59" s="99"/>
      <c r="BZ59" s="99"/>
      <c r="CA59" s="99"/>
      <c r="CB59" s="99"/>
      <c r="CC59" s="99"/>
      <c r="CD59" s="99"/>
      <c r="CE59" s="99"/>
      <c r="CF59" s="99"/>
      <c r="CG59" s="99"/>
      <c r="CH59" s="99">
        <f>264632.99+154011.37+34767.43+9405.37+34166.36+7827.06</f>
        <v>504810.57999999996</v>
      </c>
      <c r="CI59" s="99"/>
      <c r="CJ59" s="99"/>
      <c r="CK59" s="99"/>
      <c r="CL59" s="99"/>
      <c r="CM59" s="99"/>
      <c r="CN59" s="99"/>
      <c r="CO59" s="99"/>
      <c r="CP59" s="99"/>
      <c r="CQ59" s="99"/>
      <c r="CR59" s="99"/>
      <c r="CS59" s="99"/>
      <c r="CT59" s="99"/>
      <c r="CU59" s="99"/>
      <c r="CV59" s="99"/>
      <c r="CW59" s="99"/>
      <c r="CX59" s="115"/>
      <c r="CY59" s="115"/>
      <c r="CZ59" s="115"/>
      <c r="DA59" s="115"/>
      <c r="DB59" s="115"/>
      <c r="DC59" s="115"/>
      <c r="DD59" s="115"/>
      <c r="DE59" s="115"/>
      <c r="DF59" s="115"/>
      <c r="DG59" s="115"/>
      <c r="DH59" s="115"/>
      <c r="DI59" s="115"/>
      <c r="DJ59" s="115"/>
      <c r="DK59" s="94"/>
      <c r="DL59" s="95"/>
      <c r="DM59" s="95"/>
      <c r="DN59" s="95"/>
      <c r="DO59" s="95"/>
      <c r="DP59" s="95"/>
      <c r="DQ59" s="95"/>
      <c r="DR59" s="95"/>
      <c r="DS59" s="95"/>
      <c r="DT59" s="95"/>
      <c r="DU59" s="95"/>
      <c r="DV59" s="95"/>
      <c r="DW59" s="96"/>
      <c r="DX59" s="99">
        <f t="shared" si="1"/>
        <v>504810.57999999996</v>
      </c>
      <c r="DY59" s="99"/>
      <c r="DZ59" s="99"/>
      <c r="EA59" s="99"/>
      <c r="EB59" s="99"/>
      <c r="EC59" s="99"/>
      <c r="ED59" s="99"/>
      <c r="EE59" s="99"/>
      <c r="EF59" s="99"/>
      <c r="EG59" s="99"/>
      <c r="EH59" s="99"/>
      <c r="EI59" s="99"/>
      <c r="EJ59" s="99"/>
      <c r="EK59" s="99">
        <f t="shared" si="2"/>
        <v>572489.42</v>
      </c>
      <c r="EL59" s="99"/>
      <c r="EM59" s="99"/>
      <c r="EN59" s="99"/>
      <c r="EO59" s="99"/>
      <c r="EP59" s="99"/>
      <c r="EQ59" s="99"/>
      <c r="ER59" s="99"/>
      <c r="ES59" s="99"/>
      <c r="ET59" s="99"/>
      <c r="EU59" s="99"/>
      <c r="EV59" s="99"/>
      <c r="EW59" s="99"/>
      <c r="EX59" s="117"/>
      <c r="EY59" s="118"/>
      <c r="EZ59" s="118"/>
      <c r="FA59" s="118"/>
      <c r="FB59" s="118"/>
      <c r="FC59" s="118"/>
      <c r="FD59" s="118"/>
      <c r="FE59" s="118"/>
      <c r="FF59" s="118"/>
      <c r="FG59" s="118"/>
      <c r="FH59" s="118"/>
      <c r="FI59" s="118"/>
      <c r="FJ59" s="119"/>
    </row>
    <row r="60" spans="1:166" ht="15" customHeight="1">
      <c r="A60" s="100" t="s">
        <v>162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2"/>
      <c r="AK60" s="108"/>
      <c r="AL60" s="109"/>
      <c r="AM60" s="109"/>
      <c r="AN60" s="109"/>
      <c r="AO60" s="109"/>
      <c r="AP60" s="109"/>
      <c r="AQ60" s="112" t="s">
        <v>175</v>
      </c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6"/>
      <c r="BC60" s="123">
        <v>152900</v>
      </c>
      <c r="BD60" s="123"/>
      <c r="BE60" s="123"/>
      <c r="BF60" s="123"/>
      <c r="BG60" s="123"/>
      <c r="BH60" s="123"/>
      <c r="BI60" s="123"/>
      <c r="BJ60" s="123"/>
      <c r="BK60" s="123"/>
      <c r="BL60" s="123"/>
      <c r="BM60" s="123"/>
      <c r="BN60" s="123"/>
      <c r="BO60" s="123"/>
      <c r="BP60" s="123"/>
      <c r="BQ60" s="123"/>
      <c r="BR60" s="123"/>
      <c r="BS60" s="123"/>
      <c r="BT60" s="123"/>
      <c r="BU60" s="99">
        <f t="shared" si="0"/>
        <v>152900</v>
      </c>
      <c r="BV60" s="99"/>
      <c r="BW60" s="99"/>
      <c r="BX60" s="99"/>
      <c r="BY60" s="99"/>
      <c r="BZ60" s="99"/>
      <c r="CA60" s="99"/>
      <c r="CB60" s="99"/>
      <c r="CC60" s="99"/>
      <c r="CD60" s="99"/>
      <c r="CE60" s="99"/>
      <c r="CF60" s="99"/>
      <c r="CG60" s="99"/>
      <c r="CH60" s="99">
        <f>66709.26+2123+4266.9+8000+5000+3923</f>
        <v>90022.15999999999</v>
      </c>
      <c r="CI60" s="99"/>
      <c r="CJ60" s="99"/>
      <c r="CK60" s="99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  <c r="CW60" s="99"/>
      <c r="CX60" s="115"/>
      <c r="CY60" s="115"/>
      <c r="CZ60" s="115"/>
      <c r="DA60" s="115"/>
      <c r="DB60" s="115"/>
      <c r="DC60" s="115"/>
      <c r="DD60" s="115"/>
      <c r="DE60" s="115"/>
      <c r="DF60" s="115"/>
      <c r="DG60" s="115"/>
      <c r="DH60" s="115"/>
      <c r="DI60" s="115"/>
      <c r="DJ60" s="115"/>
      <c r="DK60" s="115" t="s">
        <v>141</v>
      </c>
      <c r="DL60" s="115"/>
      <c r="DM60" s="115"/>
      <c r="DN60" s="115"/>
      <c r="DO60" s="115"/>
      <c r="DP60" s="115"/>
      <c r="DQ60" s="115"/>
      <c r="DR60" s="115"/>
      <c r="DS60" s="115"/>
      <c r="DT60" s="115"/>
      <c r="DU60" s="115"/>
      <c r="DV60" s="115"/>
      <c r="DW60" s="115"/>
      <c r="DX60" s="99">
        <f t="shared" si="1"/>
        <v>90022.15999999999</v>
      </c>
      <c r="DY60" s="99"/>
      <c r="DZ60" s="99"/>
      <c r="EA60" s="99"/>
      <c r="EB60" s="99"/>
      <c r="EC60" s="99"/>
      <c r="ED60" s="99"/>
      <c r="EE60" s="99"/>
      <c r="EF60" s="99"/>
      <c r="EG60" s="99"/>
      <c r="EH60" s="99"/>
      <c r="EI60" s="99"/>
      <c r="EJ60" s="99"/>
      <c r="EK60" s="99">
        <f t="shared" si="2"/>
        <v>62877.84000000001</v>
      </c>
      <c r="EL60" s="99"/>
      <c r="EM60" s="99"/>
      <c r="EN60" s="99"/>
      <c r="EO60" s="99"/>
      <c r="EP60" s="99"/>
      <c r="EQ60" s="99"/>
      <c r="ER60" s="99"/>
      <c r="ES60" s="99"/>
      <c r="ET60" s="99"/>
      <c r="EU60" s="99"/>
      <c r="EV60" s="99"/>
      <c r="EW60" s="99"/>
      <c r="EX60" s="120"/>
      <c r="EY60" s="120"/>
      <c r="EZ60" s="120"/>
      <c r="FA60" s="120"/>
      <c r="FB60" s="120"/>
      <c r="FC60" s="120"/>
      <c r="FD60" s="120"/>
      <c r="FE60" s="120"/>
      <c r="FF60" s="120"/>
      <c r="FG60" s="120"/>
      <c r="FH60" s="120"/>
      <c r="FI60" s="120"/>
      <c r="FJ60" s="121"/>
    </row>
    <row r="61" spans="1:166" ht="15" customHeight="1">
      <c r="A61" s="100" t="s">
        <v>162</v>
      </c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2"/>
      <c r="AK61" s="108"/>
      <c r="AL61" s="109"/>
      <c r="AM61" s="109"/>
      <c r="AN61" s="109"/>
      <c r="AO61" s="109"/>
      <c r="AP61" s="109"/>
      <c r="AQ61" s="112" t="s">
        <v>134</v>
      </c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6"/>
      <c r="BC61" s="123">
        <f>218000</f>
        <v>218000</v>
      </c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 s="123"/>
      <c r="BR61" s="123"/>
      <c r="BS61" s="123"/>
      <c r="BT61" s="123"/>
      <c r="BU61" s="99">
        <f t="shared" si="0"/>
        <v>218000</v>
      </c>
      <c r="BV61" s="99"/>
      <c r="BW61" s="99"/>
      <c r="BX61" s="99"/>
      <c r="BY61" s="99"/>
      <c r="BZ61" s="99"/>
      <c r="CA61" s="99"/>
      <c r="CB61" s="99"/>
      <c r="CC61" s="99"/>
      <c r="CD61" s="99"/>
      <c r="CE61" s="99"/>
      <c r="CF61" s="99"/>
      <c r="CG61" s="99"/>
      <c r="CH61" s="99">
        <f>100827.71+7630+1200+5630+5800</f>
        <v>121087.71</v>
      </c>
      <c r="CI61" s="99"/>
      <c r="CJ61" s="99"/>
      <c r="CK61" s="99"/>
      <c r="CL61" s="99"/>
      <c r="CM61" s="99"/>
      <c r="CN61" s="99"/>
      <c r="CO61" s="99"/>
      <c r="CP61" s="99"/>
      <c r="CQ61" s="99"/>
      <c r="CR61" s="99"/>
      <c r="CS61" s="99"/>
      <c r="CT61" s="99"/>
      <c r="CU61" s="99"/>
      <c r="CV61" s="99"/>
      <c r="CW61" s="99"/>
      <c r="CX61" s="94"/>
      <c r="CY61" s="95"/>
      <c r="CZ61" s="95"/>
      <c r="DA61" s="95"/>
      <c r="DB61" s="95"/>
      <c r="DC61" s="95"/>
      <c r="DD61" s="95"/>
      <c r="DE61" s="95"/>
      <c r="DF61" s="95"/>
      <c r="DG61" s="95"/>
      <c r="DH61" s="95"/>
      <c r="DI61" s="95"/>
      <c r="DJ61" s="95"/>
      <c r="DK61" s="95"/>
      <c r="DL61" s="95"/>
      <c r="DM61" s="95"/>
      <c r="DN61" s="95"/>
      <c r="DO61" s="95"/>
      <c r="DP61" s="95"/>
      <c r="DQ61" s="95"/>
      <c r="DR61" s="95"/>
      <c r="DS61" s="95"/>
      <c r="DT61" s="95"/>
      <c r="DU61" s="95"/>
      <c r="DV61" s="95"/>
      <c r="DW61" s="96"/>
      <c r="DX61" s="99">
        <f t="shared" si="1"/>
        <v>121087.71</v>
      </c>
      <c r="DY61" s="99"/>
      <c r="DZ61" s="99"/>
      <c r="EA61" s="99"/>
      <c r="EB61" s="99"/>
      <c r="EC61" s="99"/>
      <c r="ED61" s="99"/>
      <c r="EE61" s="99"/>
      <c r="EF61" s="99"/>
      <c r="EG61" s="99"/>
      <c r="EH61" s="99"/>
      <c r="EI61" s="99"/>
      <c r="EJ61" s="99"/>
      <c r="EK61" s="99">
        <f t="shared" si="2"/>
        <v>96912.29</v>
      </c>
      <c r="EL61" s="99"/>
      <c r="EM61" s="99"/>
      <c r="EN61" s="99"/>
      <c r="EO61" s="99"/>
      <c r="EP61" s="99"/>
      <c r="EQ61" s="99"/>
      <c r="ER61" s="99"/>
      <c r="ES61" s="99"/>
      <c r="ET61" s="99"/>
      <c r="EU61" s="99"/>
      <c r="EV61" s="99"/>
      <c r="EW61" s="99"/>
      <c r="EX61" s="120"/>
      <c r="EY61" s="120"/>
      <c r="EZ61" s="120"/>
      <c r="FA61" s="120"/>
      <c r="FB61" s="120"/>
      <c r="FC61" s="120"/>
      <c r="FD61" s="120"/>
      <c r="FE61" s="120"/>
      <c r="FF61" s="120"/>
      <c r="FG61" s="120"/>
      <c r="FH61" s="120"/>
      <c r="FI61" s="120"/>
      <c r="FJ61" s="121"/>
    </row>
    <row r="62" spans="1:166" ht="15" customHeight="1">
      <c r="A62" s="100" t="s">
        <v>162</v>
      </c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2"/>
      <c r="AK62" s="68"/>
      <c r="AL62" s="68"/>
      <c r="AM62" s="68"/>
      <c r="AN62" s="68"/>
      <c r="AO62" s="68"/>
      <c r="AP62" s="69"/>
      <c r="AQ62" s="112" t="s">
        <v>135</v>
      </c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6"/>
      <c r="BC62" s="84"/>
      <c r="BD62" s="107">
        <f>2271+49300</f>
        <v>51571</v>
      </c>
      <c r="BE62" s="104"/>
      <c r="BF62" s="104"/>
      <c r="BG62" s="104"/>
      <c r="BH62" s="104"/>
      <c r="BI62" s="104"/>
      <c r="BJ62" s="104"/>
      <c r="BK62" s="104"/>
      <c r="BL62" s="111"/>
      <c r="BM62" s="84"/>
      <c r="BN62" s="84"/>
      <c r="BO62" s="84"/>
      <c r="BP62" s="84"/>
      <c r="BQ62" s="84"/>
      <c r="BR62" s="84"/>
      <c r="BS62" s="84"/>
      <c r="BT62" s="84"/>
      <c r="BU62" s="99">
        <f>BD62</f>
        <v>51571</v>
      </c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>
        <f>2271+49300</f>
        <v>51571</v>
      </c>
      <c r="CI62" s="99"/>
      <c r="CJ62" s="99"/>
      <c r="CK62" s="99"/>
      <c r="CL62" s="99"/>
      <c r="CM62" s="99"/>
      <c r="CN62" s="99"/>
      <c r="CO62" s="99"/>
      <c r="CP62" s="99"/>
      <c r="CQ62" s="99"/>
      <c r="CR62" s="99"/>
      <c r="CS62" s="99"/>
      <c r="CT62" s="99"/>
      <c r="CU62" s="99"/>
      <c r="CV62" s="99"/>
      <c r="CW62" s="99"/>
      <c r="CX62" s="94"/>
      <c r="CY62" s="95"/>
      <c r="CZ62" s="95"/>
      <c r="DA62" s="95"/>
      <c r="DB62" s="95"/>
      <c r="DC62" s="95"/>
      <c r="DD62" s="95"/>
      <c r="DE62" s="95"/>
      <c r="DF62" s="95"/>
      <c r="DG62" s="95"/>
      <c r="DH62" s="95"/>
      <c r="DI62" s="95"/>
      <c r="DJ62" s="95"/>
      <c r="DK62" s="95"/>
      <c r="DL62" s="95"/>
      <c r="DM62" s="95"/>
      <c r="DN62" s="95"/>
      <c r="DO62" s="95"/>
      <c r="DP62" s="55"/>
      <c r="DQ62" s="55"/>
      <c r="DR62" s="55"/>
      <c r="DS62" s="55"/>
      <c r="DT62" s="55"/>
      <c r="DU62" s="55"/>
      <c r="DV62" s="55"/>
      <c r="DW62" s="56"/>
      <c r="DX62" s="99">
        <f>CH62</f>
        <v>51571</v>
      </c>
      <c r="DY62" s="99"/>
      <c r="DZ62" s="99"/>
      <c r="EA62" s="99"/>
      <c r="EB62" s="99"/>
      <c r="EC62" s="99"/>
      <c r="ED62" s="99"/>
      <c r="EE62" s="99"/>
      <c r="EF62" s="99"/>
      <c r="EG62" s="99"/>
      <c r="EH62" s="99"/>
      <c r="EI62" s="99"/>
      <c r="EJ62" s="99"/>
      <c r="EK62" s="99">
        <f>BU62-CH62</f>
        <v>0</v>
      </c>
      <c r="EL62" s="99"/>
      <c r="EM62" s="99"/>
      <c r="EN62" s="99"/>
      <c r="EO62" s="99"/>
      <c r="EP62" s="99"/>
      <c r="EQ62" s="99"/>
      <c r="ER62" s="99"/>
      <c r="ES62" s="99"/>
      <c r="ET62" s="99"/>
      <c r="EU62" s="99"/>
      <c r="EV62" s="99"/>
      <c r="EW62" s="99"/>
      <c r="EX62" s="40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5"/>
    </row>
    <row r="63" spans="1:166" ht="15" customHeight="1">
      <c r="A63" s="100" t="s">
        <v>162</v>
      </c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2"/>
      <c r="AK63" s="68"/>
      <c r="AL63" s="71"/>
      <c r="AM63" s="71"/>
      <c r="AN63" s="71"/>
      <c r="AO63" s="71"/>
      <c r="AP63" s="72"/>
      <c r="AQ63" s="57"/>
      <c r="AR63" s="105" t="s">
        <v>176</v>
      </c>
      <c r="AS63" s="105"/>
      <c r="AT63" s="105"/>
      <c r="AU63" s="105"/>
      <c r="AV63" s="105"/>
      <c r="AW63" s="105"/>
      <c r="AX63" s="105"/>
      <c r="AY63" s="105"/>
      <c r="AZ63" s="105"/>
      <c r="BA63" s="105"/>
      <c r="BB63" s="106"/>
      <c r="BC63" s="84"/>
      <c r="BD63" s="107">
        <f>127729+1988500+9586.73</f>
        <v>2125815.73</v>
      </c>
      <c r="BE63" s="104"/>
      <c r="BF63" s="104"/>
      <c r="BG63" s="104"/>
      <c r="BH63" s="104"/>
      <c r="BI63" s="104"/>
      <c r="BJ63" s="104"/>
      <c r="BK63" s="104"/>
      <c r="BL63" s="82"/>
      <c r="BM63" s="84"/>
      <c r="BN63" s="84"/>
      <c r="BO63" s="84"/>
      <c r="BP63" s="84"/>
      <c r="BQ63" s="84"/>
      <c r="BR63" s="84"/>
      <c r="BS63" s="84"/>
      <c r="BT63" s="84"/>
      <c r="BU63" s="99">
        <f>BD63</f>
        <v>2125815.73</v>
      </c>
      <c r="BV63" s="99"/>
      <c r="BW63" s="99"/>
      <c r="BX63" s="99"/>
      <c r="BY63" s="99"/>
      <c r="BZ63" s="99"/>
      <c r="CA63" s="99"/>
      <c r="CB63" s="99"/>
      <c r="CC63" s="99"/>
      <c r="CD63" s="99"/>
      <c r="CE63" s="99"/>
      <c r="CF63" s="99"/>
      <c r="CG63" s="99"/>
      <c r="CH63" s="91">
        <f>35115.5+779276.47+6289.64+7983+3771.28+3363.8+11648.5+2493.92+3282.28+22633.26+3000+6293+29512.8+3300+7777.2+10543.72+23992.88</f>
        <v>960277.2500000001</v>
      </c>
      <c r="CI63" s="92"/>
      <c r="CJ63" s="92"/>
      <c r="CK63" s="92"/>
      <c r="CL63" s="92"/>
      <c r="CM63" s="92"/>
      <c r="CN63" s="92"/>
      <c r="CO63" s="92"/>
      <c r="CP63" s="92"/>
      <c r="CQ63" s="92"/>
      <c r="CR63" s="92"/>
      <c r="CS63" s="92"/>
      <c r="CT63" s="92"/>
      <c r="CU63" s="92"/>
      <c r="CV63" s="92"/>
      <c r="CW63" s="93"/>
      <c r="CX63" s="94"/>
      <c r="CY63" s="95"/>
      <c r="CZ63" s="95"/>
      <c r="DA63" s="95"/>
      <c r="DB63" s="95"/>
      <c r="DC63" s="95"/>
      <c r="DD63" s="95"/>
      <c r="DE63" s="95"/>
      <c r="DF63" s="95"/>
      <c r="DG63" s="95"/>
      <c r="DH63" s="95"/>
      <c r="DI63" s="95"/>
      <c r="DJ63" s="95"/>
      <c r="DK63" s="95"/>
      <c r="DL63" s="95"/>
      <c r="DM63" s="95"/>
      <c r="DN63" s="95"/>
      <c r="DO63" s="95"/>
      <c r="DP63" s="55"/>
      <c r="DQ63" s="55"/>
      <c r="DR63" s="55"/>
      <c r="DS63" s="55"/>
      <c r="DT63" s="55"/>
      <c r="DU63" s="55"/>
      <c r="DV63" s="55"/>
      <c r="DW63" s="56"/>
      <c r="DX63" s="91">
        <f>CH63</f>
        <v>960277.2500000001</v>
      </c>
      <c r="DY63" s="92"/>
      <c r="DZ63" s="92"/>
      <c r="EA63" s="92"/>
      <c r="EB63" s="92"/>
      <c r="EC63" s="92"/>
      <c r="ED63" s="92"/>
      <c r="EE63" s="92"/>
      <c r="EF63" s="92"/>
      <c r="EG63" s="92"/>
      <c r="EH63" s="92"/>
      <c r="EI63" s="92"/>
      <c r="EJ63" s="93"/>
      <c r="EK63" s="99">
        <f t="shared" si="2"/>
        <v>1165538.48</v>
      </c>
      <c r="EL63" s="99"/>
      <c r="EM63" s="99"/>
      <c r="EN63" s="99"/>
      <c r="EO63" s="99"/>
      <c r="EP63" s="99"/>
      <c r="EQ63" s="99"/>
      <c r="ER63" s="99"/>
      <c r="ES63" s="99"/>
      <c r="ET63" s="99"/>
      <c r="EU63" s="99"/>
      <c r="EV63" s="99"/>
      <c r="EW63" s="99"/>
      <c r="EX63" s="40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2"/>
    </row>
    <row r="64" spans="1:166" ht="15" customHeight="1">
      <c r="A64" s="100" t="s">
        <v>163</v>
      </c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2"/>
      <c r="AK64" s="108"/>
      <c r="AL64" s="109"/>
      <c r="AM64" s="109"/>
      <c r="AN64" s="109"/>
      <c r="AO64" s="109"/>
      <c r="AP64" s="109"/>
      <c r="AQ64" s="112" t="s">
        <v>177</v>
      </c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6"/>
      <c r="BC64" s="123">
        <v>85100</v>
      </c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3"/>
      <c r="BR64" s="123"/>
      <c r="BS64" s="123"/>
      <c r="BT64" s="123"/>
      <c r="BU64" s="99">
        <f t="shared" si="0"/>
        <v>85100</v>
      </c>
      <c r="BV64" s="99"/>
      <c r="BW64" s="99"/>
      <c r="BX64" s="99"/>
      <c r="BY64" s="99"/>
      <c r="BZ64" s="99"/>
      <c r="CA64" s="99"/>
      <c r="CB64" s="99"/>
      <c r="CC64" s="99"/>
      <c r="CD64" s="99"/>
      <c r="CE64" s="99"/>
      <c r="CF64" s="99"/>
      <c r="CG64" s="99"/>
      <c r="CH64" s="99">
        <f>37438+23300</f>
        <v>60738</v>
      </c>
      <c r="CI64" s="99"/>
      <c r="CJ64" s="99"/>
      <c r="CK64" s="99"/>
      <c r="CL64" s="99"/>
      <c r="CM64" s="99"/>
      <c r="CN64" s="99"/>
      <c r="CO64" s="99"/>
      <c r="CP64" s="99"/>
      <c r="CQ64" s="99"/>
      <c r="CR64" s="99"/>
      <c r="CS64" s="99"/>
      <c r="CT64" s="99"/>
      <c r="CU64" s="99"/>
      <c r="CV64" s="99"/>
      <c r="CW64" s="99"/>
      <c r="CX64" s="115"/>
      <c r="CY64" s="115"/>
      <c r="CZ64" s="115"/>
      <c r="DA64" s="115"/>
      <c r="DB64" s="115"/>
      <c r="DC64" s="115"/>
      <c r="DD64" s="115"/>
      <c r="DE64" s="115"/>
      <c r="DF64" s="115"/>
      <c r="DG64" s="115"/>
      <c r="DH64" s="115"/>
      <c r="DI64" s="115"/>
      <c r="DJ64" s="115"/>
      <c r="DK64" s="115"/>
      <c r="DL64" s="115"/>
      <c r="DM64" s="115"/>
      <c r="DN64" s="115"/>
      <c r="DO64" s="115"/>
      <c r="DP64" s="115"/>
      <c r="DQ64" s="115"/>
      <c r="DR64" s="115"/>
      <c r="DS64" s="115"/>
      <c r="DT64" s="115"/>
      <c r="DU64" s="115"/>
      <c r="DV64" s="115"/>
      <c r="DW64" s="115"/>
      <c r="DX64" s="91">
        <f t="shared" si="1"/>
        <v>60738</v>
      </c>
      <c r="DY64" s="92"/>
      <c r="DZ64" s="92"/>
      <c r="EA64" s="92"/>
      <c r="EB64" s="92"/>
      <c r="EC64" s="92"/>
      <c r="ED64" s="92"/>
      <c r="EE64" s="92"/>
      <c r="EF64" s="92"/>
      <c r="EG64" s="92"/>
      <c r="EH64" s="92"/>
      <c r="EI64" s="92"/>
      <c r="EJ64" s="93"/>
      <c r="EK64" s="99">
        <f t="shared" si="2"/>
        <v>24362</v>
      </c>
      <c r="EL64" s="99"/>
      <c r="EM64" s="99"/>
      <c r="EN64" s="99"/>
      <c r="EO64" s="99"/>
      <c r="EP64" s="99"/>
      <c r="EQ64" s="99"/>
      <c r="ER64" s="99"/>
      <c r="ES64" s="99"/>
      <c r="ET64" s="99"/>
      <c r="EU64" s="99"/>
      <c r="EV64" s="99"/>
      <c r="EW64" s="99"/>
      <c r="EX64" s="120"/>
      <c r="EY64" s="120"/>
      <c r="EZ64" s="120"/>
      <c r="FA64" s="120"/>
      <c r="FB64" s="120"/>
      <c r="FC64" s="120"/>
      <c r="FD64" s="120"/>
      <c r="FE64" s="120"/>
      <c r="FF64" s="120"/>
      <c r="FG64" s="120"/>
      <c r="FH64" s="120"/>
      <c r="FI64" s="120"/>
      <c r="FJ64" s="121"/>
    </row>
    <row r="65" spans="1:166" ht="15" customHeight="1">
      <c r="A65" s="100" t="s">
        <v>164</v>
      </c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2"/>
      <c r="AK65" s="114" t="s">
        <v>141</v>
      </c>
      <c r="AL65" s="114"/>
      <c r="AM65" s="114"/>
      <c r="AN65" s="114"/>
      <c r="AO65" s="114"/>
      <c r="AP65" s="108"/>
      <c r="AQ65" s="112" t="s">
        <v>177</v>
      </c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6"/>
      <c r="BC65" s="123">
        <v>16400</v>
      </c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99">
        <f t="shared" si="0"/>
        <v>16400</v>
      </c>
      <c r="BV65" s="99"/>
      <c r="BW65" s="99"/>
      <c r="BX65" s="99"/>
      <c r="BY65" s="99"/>
      <c r="BZ65" s="99"/>
      <c r="CA65" s="99"/>
      <c r="CB65" s="99"/>
      <c r="CC65" s="99"/>
      <c r="CD65" s="99"/>
      <c r="CE65" s="99"/>
      <c r="CF65" s="99"/>
      <c r="CG65" s="99"/>
      <c r="CH65" s="91">
        <f>2730.81+3797.54</f>
        <v>6528.35</v>
      </c>
      <c r="CI65" s="92"/>
      <c r="CJ65" s="92"/>
      <c r="CK65" s="92"/>
      <c r="CL65" s="92"/>
      <c r="CM65" s="92"/>
      <c r="CN65" s="92"/>
      <c r="CO65" s="92"/>
      <c r="CP65" s="92"/>
      <c r="CQ65" s="92"/>
      <c r="CR65" s="92"/>
      <c r="CS65" s="92"/>
      <c r="CT65" s="92"/>
      <c r="CU65" s="92"/>
      <c r="CV65" s="92"/>
      <c r="CW65" s="93"/>
      <c r="CX65" s="94"/>
      <c r="CY65" s="95"/>
      <c r="CZ65" s="95"/>
      <c r="DA65" s="95"/>
      <c r="DB65" s="95"/>
      <c r="DC65" s="95"/>
      <c r="DD65" s="95"/>
      <c r="DE65" s="95"/>
      <c r="DF65" s="95"/>
      <c r="DG65" s="95"/>
      <c r="DH65" s="95"/>
      <c r="DI65" s="95"/>
      <c r="DJ65" s="96"/>
      <c r="DK65" s="94" t="s">
        <v>141</v>
      </c>
      <c r="DL65" s="95"/>
      <c r="DM65" s="95"/>
      <c r="DN65" s="95"/>
      <c r="DO65" s="95"/>
      <c r="DP65" s="95"/>
      <c r="DQ65" s="95"/>
      <c r="DR65" s="95"/>
      <c r="DS65" s="95"/>
      <c r="DT65" s="95"/>
      <c r="DU65" s="95"/>
      <c r="DV65" s="95"/>
      <c r="DW65" s="96"/>
      <c r="DX65" s="91">
        <f t="shared" si="1"/>
        <v>6528.35</v>
      </c>
      <c r="DY65" s="92"/>
      <c r="DZ65" s="92"/>
      <c r="EA65" s="92"/>
      <c r="EB65" s="92"/>
      <c r="EC65" s="92"/>
      <c r="ED65" s="92"/>
      <c r="EE65" s="92"/>
      <c r="EF65" s="92"/>
      <c r="EG65" s="92"/>
      <c r="EH65" s="92"/>
      <c r="EI65" s="92"/>
      <c r="EJ65" s="93"/>
      <c r="EK65" s="91">
        <f aca="true" t="shared" si="3" ref="EK65:EK71">BU65-CH65</f>
        <v>9871.65</v>
      </c>
      <c r="EL65" s="92"/>
      <c r="EM65" s="92"/>
      <c r="EN65" s="92"/>
      <c r="EO65" s="92"/>
      <c r="EP65" s="92"/>
      <c r="EQ65" s="92"/>
      <c r="ER65" s="92"/>
      <c r="ES65" s="92"/>
      <c r="ET65" s="92"/>
      <c r="EU65" s="92"/>
      <c r="EV65" s="92"/>
      <c r="EW65" s="93"/>
      <c r="EX65" s="117"/>
      <c r="EY65" s="118"/>
      <c r="EZ65" s="118"/>
      <c r="FA65" s="118"/>
      <c r="FB65" s="118"/>
      <c r="FC65" s="118"/>
      <c r="FD65" s="118"/>
      <c r="FE65" s="118"/>
      <c r="FF65" s="118"/>
      <c r="FG65" s="118"/>
      <c r="FH65" s="118"/>
      <c r="FI65" s="118"/>
      <c r="FJ65" s="119"/>
    </row>
    <row r="66" spans="1:166" ht="15" customHeight="1" hidden="1">
      <c r="A66" s="100" t="s">
        <v>154</v>
      </c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2"/>
      <c r="AK66" s="114" t="s">
        <v>141</v>
      </c>
      <c r="AL66" s="114"/>
      <c r="AM66" s="114"/>
      <c r="AN66" s="114"/>
      <c r="AO66" s="114"/>
      <c r="AP66" s="108"/>
      <c r="AQ66" s="112" t="s">
        <v>147</v>
      </c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6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99">
        <f t="shared" si="0"/>
        <v>0</v>
      </c>
      <c r="BV66" s="99"/>
      <c r="BW66" s="99"/>
      <c r="BX66" s="99"/>
      <c r="BY66" s="99"/>
      <c r="BZ66" s="99"/>
      <c r="CA66" s="99"/>
      <c r="CB66" s="99"/>
      <c r="CC66" s="99"/>
      <c r="CD66" s="99"/>
      <c r="CE66" s="99"/>
      <c r="CF66" s="99"/>
      <c r="CG66" s="99"/>
      <c r="CH66" s="91"/>
      <c r="CI66" s="92"/>
      <c r="CJ66" s="92"/>
      <c r="CK66" s="92"/>
      <c r="CL66" s="92"/>
      <c r="CM66" s="92"/>
      <c r="CN66" s="92"/>
      <c r="CO66" s="92"/>
      <c r="CP66" s="92"/>
      <c r="CQ66" s="92"/>
      <c r="CR66" s="92"/>
      <c r="CS66" s="92"/>
      <c r="CT66" s="92"/>
      <c r="CU66" s="92"/>
      <c r="CV66" s="92"/>
      <c r="CW66" s="93"/>
      <c r="CX66" s="94"/>
      <c r="CY66" s="95"/>
      <c r="CZ66" s="95"/>
      <c r="DA66" s="95"/>
      <c r="DB66" s="95"/>
      <c r="DC66" s="95"/>
      <c r="DD66" s="95"/>
      <c r="DE66" s="95"/>
      <c r="DF66" s="95"/>
      <c r="DG66" s="95"/>
      <c r="DH66" s="95"/>
      <c r="DI66" s="95"/>
      <c r="DJ66" s="96"/>
      <c r="DK66" s="94" t="s">
        <v>141</v>
      </c>
      <c r="DL66" s="95"/>
      <c r="DM66" s="95"/>
      <c r="DN66" s="95"/>
      <c r="DO66" s="95"/>
      <c r="DP66" s="95"/>
      <c r="DQ66" s="95"/>
      <c r="DR66" s="95"/>
      <c r="DS66" s="95"/>
      <c r="DT66" s="95"/>
      <c r="DU66" s="95"/>
      <c r="DV66" s="95"/>
      <c r="DW66" s="96"/>
      <c r="DX66" s="91">
        <f t="shared" si="1"/>
        <v>0</v>
      </c>
      <c r="DY66" s="92"/>
      <c r="DZ66" s="92"/>
      <c r="EA66" s="92"/>
      <c r="EB66" s="92"/>
      <c r="EC66" s="92"/>
      <c r="ED66" s="92"/>
      <c r="EE66" s="92"/>
      <c r="EF66" s="92"/>
      <c r="EG66" s="92"/>
      <c r="EH66" s="92"/>
      <c r="EI66" s="92"/>
      <c r="EJ66" s="93"/>
      <c r="EK66" s="91">
        <f t="shared" si="3"/>
        <v>0</v>
      </c>
      <c r="EL66" s="92"/>
      <c r="EM66" s="92"/>
      <c r="EN66" s="92"/>
      <c r="EO66" s="92"/>
      <c r="EP66" s="92"/>
      <c r="EQ66" s="92"/>
      <c r="ER66" s="92"/>
      <c r="ES66" s="92"/>
      <c r="ET66" s="92"/>
      <c r="EU66" s="92"/>
      <c r="EV66" s="92"/>
      <c r="EW66" s="93"/>
      <c r="EX66" s="40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5"/>
    </row>
    <row r="67" spans="1:166" ht="15" customHeight="1">
      <c r="A67" s="100" t="s">
        <v>165</v>
      </c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2"/>
      <c r="AK67" s="114" t="s">
        <v>141</v>
      </c>
      <c r="AL67" s="114"/>
      <c r="AM67" s="114"/>
      <c r="AN67" s="114"/>
      <c r="AO67" s="114"/>
      <c r="AP67" s="108"/>
      <c r="AQ67" s="112" t="s">
        <v>177</v>
      </c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6"/>
      <c r="BC67" s="123">
        <f>6000+75000</f>
        <v>81000</v>
      </c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99">
        <f t="shared" si="0"/>
        <v>81000</v>
      </c>
      <c r="BV67" s="99"/>
      <c r="BW67" s="99"/>
      <c r="BX67" s="99"/>
      <c r="BY67" s="99"/>
      <c r="BZ67" s="99"/>
      <c r="CA67" s="99"/>
      <c r="CB67" s="99"/>
      <c r="CC67" s="99"/>
      <c r="CD67" s="99"/>
      <c r="CE67" s="99"/>
      <c r="CF67" s="99"/>
      <c r="CG67" s="99"/>
      <c r="CH67" s="91">
        <f>80016.89</f>
        <v>80016.89</v>
      </c>
      <c r="CI67" s="92"/>
      <c r="CJ67" s="92"/>
      <c r="CK67" s="92"/>
      <c r="CL67" s="92"/>
      <c r="CM67" s="92"/>
      <c r="CN67" s="92"/>
      <c r="CO67" s="92"/>
      <c r="CP67" s="92"/>
      <c r="CQ67" s="92"/>
      <c r="CR67" s="92"/>
      <c r="CS67" s="92"/>
      <c r="CT67" s="92"/>
      <c r="CU67" s="92"/>
      <c r="CV67" s="92"/>
      <c r="CW67" s="93"/>
      <c r="CX67" s="94" t="s">
        <v>141</v>
      </c>
      <c r="CY67" s="95"/>
      <c r="CZ67" s="95"/>
      <c r="DA67" s="95"/>
      <c r="DB67" s="95"/>
      <c r="DC67" s="95"/>
      <c r="DD67" s="95"/>
      <c r="DE67" s="95"/>
      <c r="DF67" s="95"/>
      <c r="DG67" s="95"/>
      <c r="DH67" s="95"/>
      <c r="DI67" s="95"/>
      <c r="DJ67" s="95"/>
      <c r="DK67" s="95"/>
      <c r="DL67" s="95"/>
      <c r="DM67" s="95"/>
      <c r="DN67" s="95"/>
      <c r="DO67" s="95"/>
      <c r="DP67" s="95"/>
      <c r="DQ67" s="95"/>
      <c r="DR67" s="95"/>
      <c r="DS67" s="95"/>
      <c r="DT67" s="95"/>
      <c r="DU67" s="95"/>
      <c r="DV67" s="95"/>
      <c r="DW67" s="96"/>
      <c r="DX67" s="91">
        <f t="shared" si="1"/>
        <v>80016.89</v>
      </c>
      <c r="DY67" s="92"/>
      <c r="DZ67" s="92"/>
      <c r="EA67" s="92"/>
      <c r="EB67" s="92"/>
      <c r="EC67" s="92"/>
      <c r="ED67" s="92"/>
      <c r="EE67" s="92"/>
      <c r="EF67" s="92"/>
      <c r="EG67" s="92"/>
      <c r="EH67" s="92"/>
      <c r="EI67" s="92"/>
      <c r="EJ67" s="93"/>
      <c r="EK67" s="91">
        <f t="shared" si="3"/>
        <v>983.1100000000006</v>
      </c>
      <c r="EL67" s="92"/>
      <c r="EM67" s="92"/>
      <c r="EN67" s="92"/>
      <c r="EO67" s="92"/>
      <c r="EP67" s="92"/>
      <c r="EQ67" s="92"/>
      <c r="ER67" s="92"/>
      <c r="ES67" s="92"/>
      <c r="ET67" s="92"/>
      <c r="EU67" s="92"/>
      <c r="EV67" s="92"/>
      <c r="EW67" s="93"/>
      <c r="EX67" s="117"/>
      <c r="EY67" s="118"/>
      <c r="EZ67" s="118"/>
      <c r="FA67" s="118"/>
      <c r="FB67" s="118"/>
      <c r="FC67" s="118"/>
      <c r="FD67" s="118"/>
      <c r="FE67" s="118"/>
      <c r="FF67" s="118"/>
      <c r="FG67" s="118"/>
      <c r="FH67" s="118"/>
      <c r="FI67" s="118"/>
      <c r="FJ67" s="119"/>
    </row>
    <row r="68" spans="1:166" ht="15" customHeight="1">
      <c r="A68" s="100" t="s">
        <v>166</v>
      </c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2"/>
      <c r="AK68" s="68"/>
      <c r="AL68" s="68"/>
      <c r="AM68" s="68"/>
      <c r="AN68" s="68"/>
      <c r="AO68" s="68"/>
      <c r="AP68" s="69"/>
      <c r="AQ68" s="57"/>
      <c r="AR68" s="105" t="s">
        <v>132</v>
      </c>
      <c r="AS68" s="105"/>
      <c r="AT68" s="105"/>
      <c r="AU68" s="105"/>
      <c r="AV68" s="105"/>
      <c r="AW68" s="105"/>
      <c r="AX68" s="105"/>
      <c r="AY68" s="105"/>
      <c r="AZ68" s="105"/>
      <c r="BA68" s="105"/>
      <c r="BB68" s="106"/>
      <c r="BC68" s="84"/>
      <c r="BD68" s="107">
        <f>3894400-476300+261040</f>
        <v>3679140</v>
      </c>
      <c r="BE68" s="104"/>
      <c r="BF68" s="104"/>
      <c r="BG68" s="104"/>
      <c r="BH68" s="104"/>
      <c r="BI68" s="104"/>
      <c r="BJ68" s="104"/>
      <c r="BK68" s="104"/>
      <c r="BL68" s="111"/>
      <c r="BM68" s="84"/>
      <c r="BN68" s="84"/>
      <c r="BO68" s="84"/>
      <c r="BP68" s="84"/>
      <c r="BQ68" s="84"/>
      <c r="BR68" s="84"/>
      <c r="BS68" s="84"/>
      <c r="BT68" s="84"/>
      <c r="BU68" s="99">
        <f>BD68</f>
        <v>3679140</v>
      </c>
      <c r="BV68" s="99"/>
      <c r="BW68" s="99"/>
      <c r="BX68" s="99"/>
      <c r="BY68" s="99"/>
      <c r="BZ68" s="99"/>
      <c r="CA68" s="99"/>
      <c r="CB68" s="99"/>
      <c r="CC68" s="99"/>
      <c r="CD68" s="99"/>
      <c r="CE68" s="99"/>
      <c r="CF68" s="99"/>
      <c r="CG68" s="99"/>
      <c r="CH68" s="91">
        <f>1716245.12+155700+201286.74+117400+161461.94</f>
        <v>2352093.8000000003</v>
      </c>
      <c r="CI68" s="92"/>
      <c r="CJ68" s="92"/>
      <c r="CK68" s="92"/>
      <c r="CL68" s="92"/>
      <c r="CM68" s="92"/>
      <c r="CN68" s="92"/>
      <c r="CO68" s="92"/>
      <c r="CP68" s="92"/>
      <c r="CQ68" s="92"/>
      <c r="CR68" s="92"/>
      <c r="CS68" s="92"/>
      <c r="CT68" s="92"/>
      <c r="CU68" s="92"/>
      <c r="CV68" s="92"/>
      <c r="CW68" s="93"/>
      <c r="CX68" s="94"/>
      <c r="CY68" s="95"/>
      <c r="CZ68" s="95"/>
      <c r="DA68" s="95"/>
      <c r="DB68" s="95"/>
      <c r="DC68" s="95"/>
      <c r="DD68" s="95"/>
      <c r="DE68" s="95"/>
      <c r="DF68" s="95"/>
      <c r="DG68" s="95"/>
      <c r="DH68" s="95"/>
      <c r="DI68" s="95"/>
      <c r="DJ68" s="95"/>
      <c r="DK68" s="95"/>
      <c r="DL68" s="95"/>
      <c r="DM68" s="95"/>
      <c r="DN68" s="95"/>
      <c r="DO68" s="95"/>
      <c r="DP68" s="55"/>
      <c r="DQ68" s="55"/>
      <c r="DR68" s="55"/>
      <c r="DS68" s="55"/>
      <c r="DT68" s="55"/>
      <c r="DU68" s="55"/>
      <c r="DV68" s="55"/>
      <c r="DW68" s="56"/>
      <c r="DX68" s="91">
        <f>CH68</f>
        <v>2352093.8000000003</v>
      </c>
      <c r="DY68" s="92"/>
      <c r="DZ68" s="92"/>
      <c r="EA68" s="92"/>
      <c r="EB68" s="92"/>
      <c r="EC68" s="92"/>
      <c r="ED68" s="92"/>
      <c r="EE68" s="92"/>
      <c r="EF68" s="92"/>
      <c r="EG68" s="92"/>
      <c r="EH68" s="92"/>
      <c r="EI68" s="92"/>
      <c r="EJ68" s="93"/>
      <c r="EK68" s="91">
        <f t="shared" si="3"/>
        <v>1327046.1999999997</v>
      </c>
      <c r="EL68" s="92"/>
      <c r="EM68" s="92"/>
      <c r="EN68" s="92"/>
      <c r="EO68" s="92"/>
      <c r="EP68" s="92"/>
      <c r="EQ68" s="92"/>
      <c r="ER68" s="92"/>
      <c r="ES68" s="92"/>
      <c r="ET68" s="92"/>
      <c r="EU68" s="92"/>
      <c r="EV68" s="92"/>
      <c r="EW68" s="93"/>
      <c r="EX68" s="40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5"/>
    </row>
    <row r="69" spans="1:166" ht="14.25" customHeight="1">
      <c r="A69" s="100" t="s">
        <v>166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2"/>
      <c r="AK69" s="68"/>
      <c r="AL69" s="68"/>
      <c r="AM69" s="68"/>
      <c r="AN69" s="68"/>
      <c r="AO69" s="68"/>
      <c r="AP69" s="69"/>
      <c r="AQ69" s="57"/>
      <c r="AR69" s="105" t="s">
        <v>172</v>
      </c>
      <c r="AS69" s="105"/>
      <c r="AT69" s="105"/>
      <c r="AU69" s="105"/>
      <c r="AV69" s="105"/>
      <c r="AW69" s="105"/>
      <c r="AX69" s="105"/>
      <c r="AY69" s="105"/>
      <c r="AZ69" s="105"/>
      <c r="BA69" s="105"/>
      <c r="BB69" s="106"/>
      <c r="BC69" s="84"/>
      <c r="BD69" s="107">
        <f>1176100-143800+78830</f>
        <v>1111130</v>
      </c>
      <c r="BE69" s="104"/>
      <c r="BF69" s="104"/>
      <c r="BG69" s="104"/>
      <c r="BH69" s="104"/>
      <c r="BI69" s="104"/>
      <c r="BJ69" s="104"/>
      <c r="BK69" s="104"/>
      <c r="BL69" s="111"/>
      <c r="BM69" s="84"/>
      <c r="BN69" s="84"/>
      <c r="BO69" s="84"/>
      <c r="BP69" s="84"/>
      <c r="BQ69" s="84"/>
      <c r="BR69" s="84"/>
      <c r="BS69" s="84"/>
      <c r="BT69" s="84"/>
      <c r="BU69" s="99">
        <f>BD69</f>
        <v>1111130</v>
      </c>
      <c r="BV69" s="99"/>
      <c r="BW69" s="99"/>
      <c r="BX69" s="99"/>
      <c r="BY69" s="99"/>
      <c r="BZ69" s="99"/>
      <c r="CA69" s="99"/>
      <c r="CB69" s="99"/>
      <c r="CC69" s="99"/>
      <c r="CD69" s="99"/>
      <c r="CE69" s="99"/>
      <c r="CF69" s="99"/>
      <c r="CG69" s="99"/>
      <c r="CH69" s="91">
        <f>453509.35+88309.22-9429.8+9429.8+15000-12183.8+96210.82</f>
        <v>640845.5899999999</v>
      </c>
      <c r="CI69" s="92"/>
      <c r="CJ69" s="92"/>
      <c r="CK69" s="92"/>
      <c r="CL69" s="92"/>
      <c r="CM69" s="92"/>
      <c r="CN69" s="92"/>
      <c r="CO69" s="92"/>
      <c r="CP69" s="92"/>
      <c r="CQ69" s="92"/>
      <c r="CR69" s="92"/>
      <c r="CS69" s="92"/>
      <c r="CT69" s="92"/>
      <c r="CU69" s="92"/>
      <c r="CV69" s="92"/>
      <c r="CW69" s="93"/>
      <c r="CX69" s="94"/>
      <c r="CY69" s="95"/>
      <c r="CZ69" s="95"/>
      <c r="DA69" s="95"/>
      <c r="DB69" s="95"/>
      <c r="DC69" s="95"/>
      <c r="DD69" s="95"/>
      <c r="DE69" s="95"/>
      <c r="DF69" s="95"/>
      <c r="DG69" s="95"/>
      <c r="DH69" s="95"/>
      <c r="DI69" s="95"/>
      <c r="DJ69" s="95"/>
      <c r="DK69" s="95"/>
      <c r="DL69" s="95"/>
      <c r="DM69" s="95"/>
      <c r="DN69" s="95"/>
      <c r="DO69" s="95"/>
      <c r="DP69" s="55"/>
      <c r="DQ69" s="55"/>
      <c r="DR69" s="55"/>
      <c r="DS69" s="55"/>
      <c r="DT69" s="55"/>
      <c r="DU69" s="55"/>
      <c r="DV69" s="55"/>
      <c r="DW69" s="56"/>
      <c r="DX69" s="91">
        <f>CH69</f>
        <v>640845.5899999999</v>
      </c>
      <c r="DY69" s="92"/>
      <c r="DZ69" s="92"/>
      <c r="EA69" s="92"/>
      <c r="EB69" s="92"/>
      <c r="EC69" s="92"/>
      <c r="ED69" s="92"/>
      <c r="EE69" s="92"/>
      <c r="EF69" s="92"/>
      <c r="EG69" s="92"/>
      <c r="EH69" s="92"/>
      <c r="EI69" s="92"/>
      <c r="EJ69" s="93"/>
      <c r="EK69" s="91">
        <f t="shared" si="3"/>
        <v>470284.41000000015</v>
      </c>
      <c r="EL69" s="92"/>
      <c r="EM69" s="92"/>
      <c r="EN69" s="92"/>
      <c r="EO69" s="92"/>
      <c r="EP69" s="92"/>
      <c r="EQ69" s="92"/>
      <c r="ER69" s="92"/>
      <c r="ES69" s="92"/>
      <c r="ET69" s="92"/>
      <c r="EU69" s="92"/>
      <c r="EV69" s="92"/>
      <c r="EW69" s="93"/>
      <c r="EX69" s="40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5"/>
    </row>
    <row r="70" spans="1:166" ht="1.5" customHeight="1" hidden="1">
      <c r="A70" s="100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2"/>
      <c r="AK70" s="114"/>
      <c r="AL70" s="114"/>
      <c r="AM70" s="114"/>
      <c r="AN70" s="114"/>
      <c r="AO70" s="114"/>
      <c r="AP70" s="108"/>
      <c r="AQ70" s="112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6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3"/>
      <c r="BR70" s="123"/>
      <c r="BS70" s="123"/>
      <c r="BT70" s="123"/>
      <c r="BU70" s="99">
        <f t="shared" si="0"/>
        <v>0</v>
      </c>
      <c r="BV70" s="99"/>
      <c r="BW70" s="99"/>
      <c r="BX70" s="99"/>
      <c r="BY70" s="99"/>
      <c r="BZ70" s="99"/>
      <c r="CA70" s="99"/>
      <c r="CB70" s="99"/>
      <c r="CC70" s="99"/>
      <c r="CD70" s="99"/>
      <c r="CE70" s="99"/>
      <c r="CF70" s="99"/>
      <c r="CG70" s="99"/>
      <c r="CH70" s="91"/>
      <c r="CI70" s="92"/>
      <c r="CJ70" s="92"/>
      <c r="CK70" s="92"/>
      <c r="CL70" s="92"/>
      <c r="CM70" s="92"/>
      <c r="CN70" s="92"/>
      <c r="CO70" s="92"/>
      <c r="CP70" s="92"/>
      <c r="CQ70" s="92"/>
      <c r="CR70" s="92"/>
      <c r="CS70" s="92"/>
      <c r="CT70" s="92"/>
      <c r="CU70" s="92"/>
      <c r="CV70" s="92"/>
      <c r="CW70" s="93"/>
      <c r="CX70" s="94"/>
      <c r="CY70" s="95"/>
      <c r="CZ70" s="95"/>
      <c r="DA70" s="95"/>
      <c r="DB70" s="95"/>
      <c r="DC70" s="95"/>
      <c r="DD70" s="95"/>
      <c r="DE70" s="95"/>
      <c r="DF70" s="95"/>
      <c r="DG70" s="95"/>
      <c r="DH70" s="95"/>
      <c r="DI70" s="95"/>
      <c r="DJ70" s="96"/>
      <c r="DK70" s="94"/>
      <c r="DL70" s="95"/>
      <c r="DM70" s="95"/>
      <c r="DN70" s="95"/>
      <c r="DO70" s="95"/>
      <c r="DP70" s="95"/>
      <c r="DQ70" s="95"/>
      <c r="DR70" s="95"/>
      <c r="DS70" s="95"/>
      <c r="DT70" s="95"/>
      <c r="DU70" s="95"/>
      <c r="DV70" s="95"/>
      <c r="DW70" s="96"/>
      <c r="DX70" s="91">
        <f t="shared" si="1"/>
        <v>0</v>
      </c>
      <c r="DY70" s="92"/>
      <c r="DZ70" s="92"/>
      <c r="EA70" s="92"/>
      <c r="EB70" s="92"/>
      <c r="EC70" s="92"/>
      <c r="ED70" s="92"/>
      <c r="EE70" s="92"/>
      <c r="EF70" s="92"/>
      <c r="EG70" s="92"/>
      <c r="EH70" s="92"/>
      <c r="EI70" s="92"/>
      <c r="EJ70" s="93"/>
      <c r="EK70" s="91">
        <f t="shared" si="3"/>
        <v>0</v>
      </c>
      <c r="EL70" s="92"/>
      <c r="EM70" s="92"/>
      <c r="EN70" s="92"/>
      <c r="EO70" s="92"/>
      <c r="EP70" s="92"/>
      <c r="EQ70" s="92"/>
      <c r="ER70" s="92"/>
      <c r="ES70" s="92"/>
      <c r="ET70" s="92"/>
      <c r="EU70" s="92"/>
      <c r="EV70" s="92"/>
      <c r="EW70" s="93"/>
      <c r="EX70" s="117"/>
      <c r="EY70" s="118"/>
      <c r="EZ70" s="118"/>
      <c r="FA70" s="118"/>
      <c r="FB70" s="118"/>
      <c r="FC70" s="118"/>
      <c r="FD70" s="118"/>
      <c r="FE70" s="118"/>
      <c r="FF70" s="118"/>
      <c r="FG70" s="118"/>
      <c r="FH70" s="118"/>
      <c r="FI70" s="118"/>
      <c r="FJ70" s="119"/>
    </row>
    <row r="71" spans="1:166" ht="15" customHeight="1">
      <c r="A71" s="100" t="s">
        <v>167</v>
      </c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2"/>
      <c r="AK71" s="114" t="s">
        <v>141</v>
      </c>
      <c r="AL71" s="114"/>
      <c r="AM71" s="114"/>
      <c r="AN71" s="114"/>
      <c r="AO71" s="114"/>
      <c r="AP71" s="108"/>
      <c r="AQ71" s="112" t="s">
        <v>135</v>
      </c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6"/>
      <c r="BC71" s="123">
        <f>329600-40300+22090</f>
        <v>311390</v>
      </c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99">
        <f t="shared" si="0"/>
        <v>311390</v>
      </c>
      <c r="BV71" s="99"/>
      <c r="BW71" s="99"/>
      <c r="BX71" s="99"/>
      <c r="BY71" s="99"/>
      <c r="BZ71" s="99"/>
      <c r="CA71" s="99"/>
      <c r="CB71" s="99"/>
      <c r="CC71" s="99"/>
      <c r="CD71" s="99"/>
      <c r="CE71" s="99"/>
      <c r="CF71" s="99"/>
      <c r="CG71" s="99"/>
      <c r="CH71" s="91"/>
      <c r="CI71" s="92"/>
      <c r="CJ71" s="92"/>
      <c r="CK71" s="92"/>
      <c r="CL71" s="92"/>
      <c r="CM71" s="92"/>
      <c r="CN71" s="92"/>
      <c r="CO71" s="92"/>
      <c r="CP71" s="92"/>
      <c r="CQ71" s="92"/>
      <c r="CR71" s="92"/>
      <c r="CS71" s="92"/>
      <c r="CT71" s="92"/>
      <c r="CU71" s="92"/>
      <c r="CV71" s="92"/>
      <c r="CW71" s="93"/>
      <c r="CX71" s="94"/>
      <c r="CY71" s="95"/>
      <c r="CZ71" s="95"/>
      <c r="DA71" s="95"/>
      <c r="DB71" s="95"/>
      <c r="DC71" s="95"/>
      <c r="DD71" s="95"/>
      <c r="DE71" s="95"/>
      <c r="DF71" s="95"/>
      <c r="DG71" s="95"/>
      <c r="DH71" s="95"/>
      <c r="DI71" s="95"/>
      <c r="DJ71" s="95"/>
      <c r="DK71" s="95"/>
      <c r="DL71" s="95"/>
      <c r="DM71" s="95"/>
      <c r="DN71" s="95"/>
      <c r="DO71" s="95"/>
      <c r="DP71" s="95"/>
      <c r="DQ71" s="95"/>
      <c r="DR71" s="95"/>
      <c r="DS71" s="95"/>
      <c r="DT71" s="95"/>
      <c r="DU71" s="95"/>
      <c r="DV71" s="95"/>
      <c r="DW71" s="96"/>
      <c r="DX71" s="91">
        <f t="shared" si="1"/>
        <v>0</v>
      </c>
      <c r="DY71" s="92"/>
      <c r="DZ71" s="92"/>
      <c r="EA71" s="92"/>
      <c r="EB71" s="92"/>
      <c r="EC71" s="92"/>
      <c r="ED71" s="92"/>
      <c r="EE71" s="92"/>
      <c r="EF71" s="92"/>
      <c r="EG71" s="92"/>
      <c r="EH71" s="92"/>
      <c r="EI71" s="92"/>
      <c r="EJ71" s="93"/>
      <c r="EK71" s="91">
        <f t="shared" si="3"/>
        <v>311390</v>
      </c>
      <c r="EL71" s="92"/>
      <c r="EM71" s="92"/>
      <c r="EN71" s="92"/>
      <c r="EO71" s="92"/>
      <c r="EP71" s="92"/>
      <c r="EQ71" s="92"/>
      <c r="ER71" s="92"/>
      <c r="ES71" s="92"/>
      <c r="ET71" s="92"/>
      <c r="EU71" s="92"/>
      <c r="EV71" s="92"/>
      <c r="EW71" s="93"/>
      <c r="EX71" s="117"/>
      <c r="EY71" s="118"/>
      <c r="EZ71" s="118"/>
      <c r="FA71" s="118"/>
      <c r="FB71" s="118"/>
      <c r="FC71" s="118"/>
      <c r="FD71" s="118"/>
      <c r="FE71" s="118"/>
      <c r="FF71" s="118"/>
      <c r="FG71" s="118"/>
      <c r="FH71" s="118"/>
      <c r="FI71" s="118"/>
      <c r="FJ71" s="119"/>
    </row>
    <row r="72" spans="1:170" ht="15" customHeight="1" hidden="1">
      <c r="A72" s="100" t="s">
        <v>157</v>
      </c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2"/>
      <c r="AK72" s="113"/>
      <c r="AL72" s="124"/>
      <c r="AM72" s="124"/>
      <c r="AN72" s="124"/>
      <c r="AO72" s="124"/>
      <c r="AP72" s="125"/>
      <c r="AQ72" s="112" t="s">
        <v>132</v>
      </c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6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3"/>
      <c r="BU72" s="99">
        <f t="shared" si="0"/>
        <v>0</v>
      </c>
      <c r="BV72" s="99"/>
      <c r="BW72" s="99"/>
      <c r="BX72" s="99"/>
      <c r="BY72" s="99"/>
      <c r="BZ72" s="99"/>
      <c r="CA72" s="99"/>
      <c r="CB72" s="99"/>
      <c r="CC72" s="99"/>
      <c r="CD72" s="99"/>
      <c r="CE72" s="99"/>
      <c r="CF72" s="99"/>
      <c r="CG72" s="99"/>
      <c r="CH72" s="99"/>
      <c r="CI72" s="99"/>
      <c r="CJ72" s="99"/>
      <c r="CK72" s="99"/>
      <c r="CL72" s="99"/>
      <c r="CM72" s="99"/>
      <c r="CN72" s="99"/>
      <c r="CO72" s="99"/>
      <c r="CP72" s="99"/>
      <c r="CQ72" s="99"/>
      <c r="CR72" s="99"/>
      <c r="CS72" s="99"/>
      <c r="CT72" s="99"/>
      <c r="CU72" s="99"/>
      <c r="CV72" s="99"/>
      <c r="CW72" s="99"/>
      <c r="CX72" s="97" t="s">
        <v>141</v>
      </c>
      <c r="CY72" s="98"/>
      <c r="CZ72" s="98"/>
      <c r="DA72" s="98"/>
      <c r="DB72" s="98"/>
      <c r="DC72" s="98"/>
      <c r="DD72" s="98"/>
      <c r="DE72" s="98"/>
      <c r="DF72" s="98"/>
      <c r="DG72" s="98"/>
      <c r="DH72" s="98"/>
      <c r="DI72" s="98"/>
      <c r="DJ72" s="98"/>
      <c r="DK72" s="98"/>
      <c r="DL72" s="98"/>
      <c r="DM72" s="98"/>
      <c r="DN72" s="98"/>
      <c r="DO72" s="98"/>
      <c r="DP72" s="85"/>
      <c r="DQ72" s="85"/>
      <c r="DR72" s="85"/>
      <c r="DS72" s="85" t="s">
        <v>141</v>
      </c>
      <c r="DT72" s="85"/>
      <c r="DU72" s="85"/>
      <c r="DV72" s="85"/>
      <c r="DW72" s="86"/>
      <c r="DX72" s="91">
        <f t="shared" si="1"/>
        <v>0</v>
      </c>
      <c r="DY72" s="92"/>
      <c r="DZ72" s="92"/>
      <c r="EA72" s="92"/>
      <c r="EB72" s="92"/>
      <c r="EC72" s="92"/>
      <c r="ED72" s="92"/>
      <c r="EE72" s="92"/>
      <c r="EF72" s="92"/>
      <c r="EG72" s="92"/>
      <c r="EH72" s="92"/>
      <c r="EI72" s="92"/>
      <c r="EJ72" s="93"/>
      <c r="EK72" s="99">
        <f aca="true" t="shared" si="4" ref="EK72:EK80">BU72-CH72</f>
        <v>0</v>
      </c>
      <c r="EL72" s="99"/>
      <c r="EM72" s="99"/>
      <c r="EN72" s="99"/>
      <c r="EO72" s="99"/>
      <c r="EP72" s="99"/>
      <c r="EQ72" s="99"/>
      <c r="ER72" s="99"/>
      <c r="ES72" s="99"/>
      <c r="ET72" s="99"/>
      <c r="EU72" s="99"/>
      <c r="EV72" s="99"/>
      <c r="EW72" s="99"/>
      <c r="EX72" s="40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2"/>
      <c r="FN72" s="1" t="s">
        <v>141</v>
      </c>
    </row>
    <row r="73" spans="1:166" ht="15" customHeight="1">
      <c r="A73" s="100" t="s">
        <v>156</v>
      </c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2"/>
      <c r="AK73" s="68"/>
      <c r="AL73" s="41"/>
      <c r="AM73" s="41"/>
      <c r="AN73" s="41"/>
      <c r="AO73" s="41"/>
      <c r="AP73" s="43"/>
      <c r="AQ73" s="74"/>
      <c r="AR73" s="105" t="s">
        <v>134</v>
      </c>
      <c r="AS73" s="105"/>
      <c r="AT73" s="105"/>
      <c r="AU73" s="105"/>
      <c r="AV73" s="105"/>
      <c r="AW73" s="105"/>
      <c r="AX73" s="105"/>
      <c r="AY73" s="105"/>
      <c r="AZ73" s="105"/>
      <c r="BA73" s="105"/>
      <c r="BB73" s="106"/>
      <c r="BC73" s="87"/>
      <c r="BD73" s="107">
        <v>5600</v>
      </c>
      <c r="BE73" s="104"/>
      <c r="BF73" s="104"/>
      <c r="BG73" s="104"/>
      <c r="BH73" s="104"/>
      <c r="BI73" s="104"/>
      <c r="BJ73" s="104"/>
      <c r="BK73" s="104"/>
      <c r="BL73" s="111"/>
      <c r="BM73" s="87"/>
      <c r="BN73" s="87"/>
      <c r="BO73" s="87"/>
      <c r="BP73" s="87"/>
      <c r="BQ73" s="87"/>
      <c r="BR73" s="87"/>
      <c r="BS73" s="87"/>
      <c r="BT73" s="87"/>
      <c r="BU73" s="99">
        <f>BD73</f>
        <v>5600</v>
      </c>
      <c r="BV73" s="99"/>
      <c r="BW73" s="99"/>
      <c r="BX73" s="99"/>
      <c r="BY73" s="99"/>
      <c r="BZ73" s="99"/>
      <c r="CA73" s="99"/>
      <c r="CB73" s="99"/>
      <c r="CC73" s="99"/>
      <c r="CD73" s="99"/>
      <c r="CE73" s="99"/>
      <c r="CF73" s="99"/>
      <c r="CG73" s="99"/>
      <c r="CH73" s="91">
        <v>2088.31</v>
      </c>
      <c r="CI73" s="92"/>
      <c r="CJ73" s="92"/>
      <c r="CK73" s="92"/>
      <c r="CL73" s="92"/>
      <c r="CM73" s="92"/>
      <c r="CN73" s="92"/>
      <c r="CO73" s="92"/>
      <c r="CP73" s="92"/>
      <c r="CQ73" s="92"/>
      <c r="CR73" s="92"/>
      <c r="CS73" s="92"/>
      <c r="CT73" s="92"/>
      <c r="CU73" s="92"/>
      <c r="CV73" s="92"/>
      <c r="CW73" s="93"/>
      <c r="CX73" s="97"/>
      <c r="CY73" s="98"/>
      <c r="CZ73" s="98"/>
      <c r="DA73" s="98"/>
      <c r="DB73" s="98"/>
      <c r="DC73" s="98"/>
      <c r="DD73" s="98"/>
      <c r="DE73" s="98"/>
      <c r="DF73" s="98"/>
      <c r="DG73" s="98"/>
      <c r="DH73" s="98"/>
      <c r="DI73" s="98"/>
      <c r="DJ73" s="98"/>
      <c r="DK73" s="98"/>
      <c r="DL73" s="98"/>
      <c r="DM73" s="98"/>
      <c r="DN73" s="98"/>
      <c r="DO73" s="98"/>
      <c r="DP73" s="85"/>
      <c r="DQ73" s="85"/>
      <c r="DR73" s="85"/>
      <c r="DS73" s="85"/>
      <c r="DT73" s="85"/>
      <c r="DU73" s="85"/>
      <c r="DV73" s="85"/>
      <c r="DW73" s="86"/>
      <c r="DX73" s="91">
        <f t="shared" si="1"/>
        <v>2088.31</v>
      </c>
      <c r="DY73" s="92"/>
      <c r="DZ73" s="92"/>
      <c r="EA73" s="92"/>
      <c r="EB73" s="92"/>
      <c r="EC73" s="92"/>
      <c r="ED73" s="92"/>
      <c r="EE73" s="92"/>
      <c r="EF73" s="92"/>
      <c r="EG73" s="92"/>
      <c r="EH73" s="92"/>
      <c r="EI73" s="92"/>
      <c r="EJ73" s="73"/>
      <c r="EK73" s="91">
        <f>BU73-CH73</f>
        <v>3511.69</v>
      </c>
      <c r="EL73" s="92"/>
      <c r="EM73" s="92"/>
      <c r="EN73" s="92"/>
      <c r="EO73" s="92"/>
      <c r="EP73" s="92"/>
      <c r="EQ73" s="92"/>
      <c r="ER73" s="92"/>
      <c r="ES73" s="92"/>
      <c r="ET73" s="92"/>
      <c r="EU73" s="92"/>
      <c r="EV73" s="92"/>
      <c r="EW73" s="93"/>
      <c r="EX73" s="40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2"/>
    </row>
    <row r="74" spans="1:166" ht="15" customHeight="1">
      <c r="A74" s="100" t="s">
        <v>156</v>
      </c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2"/>
      <c r="AK74" s="108"/>
      <c r="AL74" s="109"/>
      <c r="AM74" s="109"/>
      <c r="AN74" s="109"/>
      <c r="AO74" s="109"/>
      <c r="AP74" s="109"/>
      <c r="AQ74" s="110" t="s">
        <v>135</v>
      </c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6">
        <v>6400</v>
      </c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99">
        <f t="shared" si="0"/>
        <v>6400</v>
      </c>
      <c r="BV74" s="99"/>
      <c r="BW74" s="99"/>
      <c r="BX74" s="99"/>
      <c r="BY74" s="99"/>
      <c r="BZ74" s="99"/>
      <c r="CA74" s="99"/>
      <c r="CB74" s="99"/>
      <c r="CC74" s="99"/>
      <c r="CD74" s="99"/>
      <c r="CE74" s="99"/>
      <c r="CF74" s="99"/>
      <c r="CG74" s="99"/>
      <c r="CH74" s="99"/>
      <c r="CI74" s="99"/>
      <c r="CJ74" s="99"/>
      <c r="CK74" s="99"/>
      <c r="CL74" s="99"/>
      <c r="CM74" s="99"/>
      <c r="CN74" s="99"/>
      <c r="CO74" s="99"/>
      <c r="CP74" s="99"/>
      <c r="CQ74" s="99"/>
      <c r="CR74" s="99"/>
      <c r="CS74" s="99"/>
      <c r="CT74" s="99"/>
      <c r="CU74" s="99"/>
      <c r="CV74" s="99"/>
      <c r="CW74" s="99"/>
      <c r="CX74" s="115"/>
      <c r="CY74" s="115"/>
      <c r="CZ74" s="115"/>
      <c r="DA74" s="115"/>
      <c r="DB74" s="115"/>
      <c r="DC74" s="115"/>
      <c r="DD74" s="115"/>
      <c r="DE74" s="115"/>
      <c r="DF74" s="115"/>
      <c r="DG74" s="115"/>
      <c r="DH74" s="115"/>
      <c r="DI74" s="115"/>
      <c r="DJ74" s="115"/>
      <c r="DK74" s="115" t="s">
        <v>141</v>
      </c>
      <c r="DL74" s="115"/>
      <c r="DM74" s="115"/>
      <c r="DN74" s="115"/>
      <c r="DO74" s="115"/>
      <c r="DP74" s="115"/>
      <c r="DQ74" s="115"/>
      <c r="DR74" s="115"/>
      <c r="DS74" s="115"/>
      <c r="DT74" s="115"/>
      <c r="DU74" s="115"/>
      <c r="DV74" s="115"/>
      <c r="DW74" s="115"/>
      <c r="DX74" s="91">
        <f t="shared" si="1"/>
        <v>0</v>
      </c>
      <c r="DY74" s="92"/>
      <c r="DZ74" s="92"/>
      <c r="EA74" s="92"/>
      <c r="EB74" s="92"/>
      <c r="EC74" s="92"/>
      <c r="ED74" s="92"/>
      <c r="EE74" s="92"/>
      <c r="EF74" s="92"/>
      <c r="EG74" s="92"/>
      <c r="EH74" s="92"/>
      <c r="EI74" s="92"/>
      <c r="EJ74" s="93"/>
      <c r="EK74" s="122">
        <f t="shared" si="4"/>
        <v>6400</v>
      </c>
      <c r="EL74" s="122"/>
      <c r="EM74" s="122"/>
      <c r="EN74" s="122"/>
      <c r="EO74" s="122"/>
      <c r="EP74" s="122"/>
      <c r="EQ74" s="122"/>
      <c r="ER74" s="122"/>
      <c r="ES74" s="122"/>
      <c r="ET74" s="122"/>
      <c r="EU74" s="122"/>
      <c r="EV74" s="122"/>
      <c r="EW74" s="122"/>
      <c r="EX74" s="120" t="s">
        <v>141</v>
      </c>
      <c r="EY74" s="120"/>
      <c r="EZ74" s="120"/>
      <c r="FA74" s="120"/>
      <c r="FB74" s="120"/>
      <c r="FC74" s="120"/>
      <c r="FD74" s="120"/>
      <c r="FE74" s="120"/>
      <c r="FF74" s="120"/>
      <c r="FG74" s="120"/>
      <c r="FH74" s="120"/>
      <c r="FI74" s="120"/>
      <c r="FJ74" s="121"/>
    </row>
    <row r="75" spans="1:166" ht="13.5" customHeight="1">
      <c r="A75" s="100" t="s">
        <v>156</v>
      </c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2"/>
      <c r="AK75" s="108"/>
      <c r="AL75" s="109"/>
      <c r="AM75" s="109"/>
      <c r="AN75" s="109"/>
      <c r="AO75" s="109"/>
      <c r="AP75" s="109"/>
      <c r="AQ75" s="103" t="s">
        <v>176</v>
      </c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23">
        <v>6000</v>
      </c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  <c r="BU75" s="99">
        <f t="shared" si="0"/>
        <v>6000</v>
      </c>
      <c r="BV75" s="99"/>
      <c r="BW75" s="99"/>
      <c r="BX75" s="99"/>
      <c r="BY75" s="99"/>
      <c r="BZ75" s="99"/>
      <c r="CA75" s="99"/>
      <c r="CB75" s="99"/>
      <c r="CC75" s="99"/>
      <c r="CD75" s="99"/>
      <c r="CE75" s="99"/>
      <c r="CF75" s="99"/>
      <c r="CG75" s="99"/>
      <c r="CH75" s="99">
        <f>2000+1000</f>
        <v>3000</v>
      </c>
      <c r="CI75" s="99"/>
      <c r="CJ75" s="99"/>
      <c r="CK75" s="99"/>
      <c r="CL75" s="99"/>
      <c r="CM75" s="99"/>
      <c r="CN75" s="99"/>
      <c r="CO75" s="99"/>
      <c r="CP75" s="99"/>
      <c r="CQ75" s="99"/>
      <c r="CR75" s="99"/>
      <c r="CS75" s="99"/>
      <c r="CT75" s="99"/>
      <c r="CU75" s="99"/>
      <c r="CV75" s="99"/>
      <c r="CW75" s="99"/>
      <c r="CX75" s="115"/>
      <c r="CY75" s="115"/>
      <c r="CZ75" s="115"/>
      <c r="DA75" s="115"/>
      <c r="DB75" s="115"/>
      <c r="DC75" s="115"/>
      <c r="DD75" s="115"/>
      <c r="DE75" s="115"/>
      <c r="DF75" s="115"/>
      <c r="DG75" s="115"/>
      <c r="DH75" s="115"/>
      <c r="DI75" s="115"/>
      <c r="DJ75" s="115"/>
      <c r="DK75" s="115"/>
      <c r="DL75" s="115"/>
      <c r="DM75" s="115"/>
      <c r="DN75" s="115"/>
      <c r="DO75" s="115"/>
      <c r="DP75" s="115"/>
      <c r="DQ75" s="115"/>
      <c r="DR75" s="115"/>
      <c r="DS75" s="115"/>
      <c r="DT75" s="115"/>
      <c r="DU75" s="115"/>
      <c r="DV75" s="115"/>
      <c r="DW75" s="115"/>
      <c r="DX75" s="91">
        <f>CH75</f>
        <v>3000</v>
      </c>
      <c r="DY75" s="92"/>
      <c r="DZ75" s="92"/>
      <c r="EA75" s="92"/>
      <c r="EB75" s="92"/>
      <c r="EC75" s="92"/>
      <c r="ED75" s="92"/>
      <c r="EE75" s="92"/>
      <c r="EF75" s="92"/>
      <c r="EG75" s="92"/>
      <c r="EH75" s="92"/>
      <c r="EI75" s="92"/>
      <c r="EJ75" s="93"/>
      <c r="EK75" s="122">
        <f t="shared" si="4"/>
        <v>3000</v>
      </c>
      <c r="EL75" s="122"/>
      <c r="EM75" s="122"/>
      <c r="EN75" s="122"/>
      <c r="EO75" s="122"/>
      <c r="EP75" s="122"/>
      <c r="EQ75" s="122"/>
      <c r="ER75" s="122"/>
      <c r="ES75" s="122"/>
      <c r="ET75" s="122"/>
      <c r="EU75" s="122"/>
      <c r="EV75" s="122"/>
      <c r="EW75" s="122"/>
      <c r="EX75" s="120"/>
      <c r="EY75" s="120"/>
      <c r="EZ75" s="120"/>
      <c r="FA75" s="120"/>
      <c r="FB75" s="120"/>
      <c r="FC75" s="120"/>
      <c r="FD75" s="120"/>
      <c r="FE75" s="120"/>
      <c r="FF75" s="120"/>
      <c r="FG75" s="120"/>
      <c r="FH75" s="120"/>
      <c r="FI75" s="120"/>
      <c r="FJ75" s="121"/>
    </row>
    <row r="76" spans="1:166" ht="15" customHeight="1" hidden="1">
      <c r="A76" s="100" t="s">
        <v>158</v>
      </c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2"/>
      <c r="AK76" s="68"/>
      <c r="AL76" s="68"/>
      <c r="AM76" s="68"/>
      <c r="AN76" s="68"/>
      <c r="AO76" s="68"/>
      <c r="AP76" s="69"/>
      <c r="AQ76" s="103" t="s">
        <v>133</v>
      </c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88"/>
      <c r="BD76" s="104"/>
      <c r="BE76" s="104"/>
      <c r="BF76" s="104"/>
      <c r="BG76" s="104"/>
      <c r="BH76" s="104"/>
      <c r="BI76" s="104"/>
      <c r="BJ76" s="104"/>
      <c r="BK76" s="104"/>
      <c r="BL76" s="89"/>
      <c r="BM76" s="89"/>
      <c r="BN76" s="89"/>
      <c r="BO76" s="89"/>
      <c r="BP76" s="89"/>
      <c r="BQ76" s="89"/>
      <c r="BR76" s="89"/>
      <c r="BS76" s="89"/>
      <c r="BT76" s="90"/>
      <c r="BU76" s="99">
        <f t="shared" si="0"/>
        <v>0</v>
      </c>
      <c r="BV76" s="99"/>
      <c r="BW76" s="99"/>
      <c r="BX76" s="99"/>
      <c r="BY76" s="99"/>
      <c r="BZ76" s="99"/>
      <c r="CA76" s="99"/>
      <c r="CB76" s="99"/>
      <c r="CC76" s="99"/>
      <c r="CD76" s="99"/>
      <c r="CE76" s="99"/>
      <c r="CF76" s="99"/>
      <c r="CG76" s="99"/>
      <c r="CH76" s="99"/>
      <c r="CI76" s="99"/>
      <c r="CJ76" s="99"/>
      <c r="CK76" s="99"/>
      <c r="CL76" s="99"/>
      <c r="CM76" s="99"/>
      <c r="CN76" s="99"/>
      <c r="CO76" s="99"/>
      <c r="CP76" s="99"/>
      <c r="CQ76" s="99"/>
      <c r="CR76" s="99"/>
      <c r="CS76" s="99"/>
      <c r="CT76" s="99"/>
      <c r="CU76" s="99"/>
      <c r="CV76" s="99"/>
      <c r="CW76" s="99"/>
      <c r="CX76" s="94"/>
      <c r="CY76" s="95"/>
      <c r="CZ76" s="95"/>
      <c r="DA76" s="95"/>
      <c r="DB76" s="95"/>
      <c r="DC76" s="95"/>
      <c r="DD76" s="95"/>
      <c r="DE76" s="95"/>
      <c r="DF76" s="95"/>
      <c r="DG76" s="95"/>
      <c r="DH76" s="95"/>
      <c r="DI76" s="95"/>
      <c r="DJ76" s="95"/>
      <c r="DK76" s="95"/>
      <c r="DL76" s="95"/>
      <c r="DM76" s="95"/>
      <c r="DN76" s="95"/>
      <c r="DO76" s="96"/>
      <c r="DP76" s="66"/>
      <c r="DQ76" s="66"/>
      <c r="DR76" s="66"/>
      <c r="DS76" s="66"/>
      <c r="DT76" s="66"/>
      <c r="DU76" s="66"/>
      <c r="DV76" s="66"/>
      <c r="DW76" s="66"/>
      <c r="DX76" s="91">
        <f>CH76</f>
        <v>0</v>
      </c>
      <c r="DY76" s="92"/>
      <c r="DZ76" s="92"/>
      <c r="EA76" s="92"/>
      <c r="EB76" s="92"/>
      <c r="EC76" s="92"/>
      <c r="ED76" s="92"/>
      <c r="EE76" s="92"/>
      <c r="EF76" s="92"/>
      <c r="EG76" s="92"/>
      <c r="EH76" s="92"/>
      <c r="EI76" s="92"/>
      <c r="EJ76" s="93"/>
      <c r="EK76" s="122">
        <f t="shared" si="4"/>
        <v>0</v>
      </c>
      <c r="EL76" s="122"/>
      <c r="EM76" s="122"/>
      <c r="EN76" s="122"/>
      <c r="EO76" s="122"/>
      <c r="EP76" s="122"/>
      <c r="EQ76" s="122"/>
      <c r="ER76" s="122"/>
      <c r="ES76" s="122"/>
      <c r="ET76" s="122"/>
      <c r="EU76" s="122"/>
      <c r="EV76" s="122"/>
      <c r="EW76" s="122"/>
      <c r="EX76" s="40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5"/>
    </row>
    <row r="77" spans="1:166" ht="15" customHeight="1" hidden="1">
      <c r="A77" s="100" t="s">
        <v>158</v>
      </c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2"/>
      <c r="AK77" s="68"/>
      <c r="AL77" s="68"/>
      <c r="AM77" s="68"/>
      <c r="AN77" s="68"/>
      <c r="AO77" s="68"/>
      <c r="AP77" s="69"/>
      <c r="AQ77" s="103" t="s">
        <v>134</v>
      </c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88"/>
      <c r="BD77" s="104"/>
      <c r="BE77" s="104"/>
      <c r="BF77" s="104"/>
      <c r="BG77" s="104"/>
      <c r="BH77" s="104"/>
      <c r="BI77" s="104"/>
      <c r="BJ77" s="104"/>
      <c r="BK77" s="104"/>
      <c r="BL77" s="89"/>
      <c r="BM77" s="89"/>
      <c r="BN77" s="89"/>
      <c r="BO77" s="89"/>
      <c r="BP77" s="89"/>
      <c r="BQ77" s="89"/>
      <c r="BR77" s="89"/>
      <c r="BS77" s="89"/>
      <c r="BT77" s="90"/>
      <c r="BU77" s="99">
        <f t="shared" si="0"/>
        <v>0</v>
      </c>
      <c r="BV77" s="99"/>
      <c r="BW77" s="99"/>
      <c r="BX77" s="99"/>
      <c r="BY77" s="99"/>
      <c r="BZ77" s="99"/>
      <c r="CA77" s="99"/>
      <c r="CB77" s="99"/>
      <c r="CC77" s="99"/>
      <c r="CD77" s="99"/>
      <c r="CE77" s="99"/>
      <c r="CF77" s="99"/>
      <c r="CG77" s="99"/>
      <c r="CH77" s="91"/>
      <c r="CI77" s="92"/>
      <c r="CJ77" s="92"/>
      <c r="CK77" s="92"/>
      <c r="CL77" s="92"/>
      <c r="CM77" s="92"/>
      <c r="CN77" s="92"/>
      <c r="CO77" s="92"/>
      <c r="CP77" s="92"/>
      <c r="CQ77" s="92"/>
      <c r="CR77" s="92"/>
      <c r="CS77" s="92"/>
      <c r="CT77" s="92"/>
      <c r="CU77" s="92"/>
      <c r="CV77" s="92"/>
      <c r="CW77" s="93"/>
      <c r="CX77" s="94"/>
      <c r="CY77" s="95"/>
      <c r="CZ77" s="95"/>
      <c r="DA77" s="95"/>
      <c r="DB77" s="95"/>
      <c r="DC77" s="95"/>
      <c r="DD77" s="95"/>
      <c r="DE77" s="95"/>
      <c r="DF77" s="95"/>
      <c r="DG77" s="95"/>
      <c r="DH77" s="95"/>
      <c r="DI77" s="95"/>
      <c r="DJ77" s="95"/>
      <c r="DK77" s="95"/>
      <c r="DL77" s="95"/>
      <c r="DM77" s="95"/>
      <c r="DN77" s="95"/>
      <c r="DO77" s="96"/>
      <c r="DP77" s="66"/>
      <c r="DQ77" s="66"/>
      <c r="DR77" s="66"/>
      <c r="DS77" s="66"/>
      <c r="DT77" s="66"/>
      <c r="DU77" s="66"/>
      <c r="DV77" s="66"/>
      <c r="DW77" s="66"/>
      <c r="DX77" s="91">
        <f>CH77</f>
        <v>0</v>
      </c>
      <c r="DY77" s="92"/>
      <c r="DZ77" s="92"/>
      <c r="EA77" s="92"/>
      <c r="EB77" s="92"/>
      <c r="EC77" s="92"/>
      <c r="ED77" s="92"/>
      <c r="EE77" s="92"/>
      <c r="EF77" s="92"/>
      <c r="EG77" s="92"/>
      <c r="EH77" s="92"/>
      <c r="EI77" s="92"/>
      <c r="EJ77" s="73"/>
      <c r="EK77" s="91">
        <f t="shared" si="4"/>
        <v>0</v>
      </c>
      <c r="EL77" s="92"/>
      <c r="EM77" s="92"/>
      <c r="EN77" s="92"/>
      <c r="EO77" s="92"/>
      <c r="EP77" s="92"/>
      <c r="EQ77" s="92"/>
      <c r="ER77" s="92"/>
      <c r="ES77" s="92"/>
      <c r="ET77" s="92"/>
      <c r="EU77" s="92"/>
      <c r="EV77" s="92"/>
      <c r="EW77" s="93"/>
      <c r="EX77" s="40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5"/>
    </row>
    <row r="78" spans="1:166" ht="15" customHeight="1" hidden="1">
      <c r="A78" s="100" t="s">
        <v>158</v>
      </c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2"/>
      <c r="AK78" s="68"/>
      <c r="AL78" s="68"/>
      <c r="AM78" s="68"/>
      <c r="AN78" s="68"/>
      <c r="AO78" s="68"/>
      <c r="AP78" s="69"/>
      <c r="AQ78" s="103" t="s">
        <v>135</v>
      </c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88"/>
      <c r="BD78" s="104"/>
      <c r="BE78" s="104"/>
      <c r="BF78" s="104"/>
      <c r="BG78" s="104"/>
      <c r="BH78" s="104"/>
      <c r="BI78" s="104"/>
      <c r="BJ78" s="104"/>
      <c r="BK78" s="104"/>
      <c r="BL78" s="89"/>
      <c r="BM78" s="89"/>
      <c r="BN78" s="89"/>
      <c r="BO78" s="89"/>
      <c r="BP78" s="89"/>
      <c r="BQ78" s="89"/>
      <c r="BR78" s="89"/>
      <c r="BS78" s="89"/>
      <c r="BT78" s="90"/>
      <c r="BU78" s="99">
        <f t="shared" si="0"/>
        <v>0</v>
      </c>
      <c r="BV78" s="99"/>
      <c r="BW78" s="99"/>
      <c r="BX78" s="99"/>
      <c r="BY78" s="99"/>
      <c r="BZ78" s="99"/>
      <c r="CA78" s="99"/>
      <c r="CB78" s="99"/>
      <c r="CC78" s="99"/>
      <c r="CD78" s="99"/>
      <c r="CE78" s="99"/>
      <c r="CF78" s="99"/>
      <c r="CG78" s="99"/>
      <c r="CH78" s="91"/>
      <c r="CI78" s="92"/>
      <c r="CJ78" s="92"/>
      <c r="CK78" s="92"/>
      <c r="CL78" s="92"/>
      <c r="CM78" s="92"/>
      <c r="CN78" s="92"/>
      <c r="CO78" s="92"/>
      <c r="CP78" s="92"/>
      <c r="CQ78" s="92"/>
      <c r="CR78" s="92"/>
      <c r="CS78" s="92"/>
      <c r="CT78" s="92"/>
      <c r="CU78" s="92"/>
      <c r="CV78" s="92"/>
      <c r="CW78" s="93"/>
      <c r="CX78" s="75"/>
      <c r="CY78" s="55"/>
      <c r="CZ78" s="55"/>
      <c r="DA78" s="55"/>
      <c r="DB78" s="55"/>
      <c r="DC78" s="55"/>
      <c r="DD78" s="55"/>
      <c r="DE78" s="55"/>
      <c r="DF78" s="55"/>
      <c r="DG78" s="55"/>
      <c r="DH78" s="55"/>
      <c r="DI78" s="55"/>
      <c r="DJ78" s="55"/>
      <c r="DK78" s="55"/>
      <c r="DL78" s="55"/>
      <c r="DM78" s="55"/>
      <c r="DN78" s="55"/>
      <c r="DO78" s="56"/>
      <c r="DP78" s="66"/>
      <c r="DQ78" s="66"/>
      <c r="DR78" s="66"/>
      <c r="DS78" s="66"/>
      <c r="DT78" s="66"/>
      <c r="DU78" s="66"/>
      <c r="DV78" s="66"/>
      <c r="DW78" s="66"/>
      <c r="DX78" s="91">
        <f>CH78</f>
        <v>0</v>
      </c>
      <c r="DY78" s="92"/>
      <c r="DZ78" s="92"/>
      <c r="EA78" s="92"/>
      <c r="EB78" s="92"/>
      <c r="EC78" s="92"/>
      <c r="ED78" s="92"/>
      <c r="EE78" s="92"/>
      <c r="EF78" s="92"/>
      <c r="EG78" s="92"/>
      <c r="EH78" s="92"/>
      <c r="EI78" s="92"/>
      <c r="EJ78" s="73"/>
      <c r="EK78" s="91">
        <f>BU78-CH78</f>
        <v>0</v>
      </c>
      <c r="EL78" s="92"/>
      <c r="EM78" s="92"/>
      <c r="EN78" s="92"/>
      <c r="EO78" s="92"/>
      <c r="EP78" s="92"/>
      <c r="EQ78" s="92"/>
      <c r="ER78" s="92"/>
      <c r="ES78" s="92"/>
      <c r="ET78" s="92"/>
      <c r="EU78" s="92"/>
      <c r="EV78" s="92"/>
      <c r="EW78" s="93"/>
      <c r="EX78" s="40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5"/>
    </row>
    <row r="79" spans="1:166" ht="15" customHeight="1">
      <c r="A79" s="100" t="s">
        <v>168</v>
      </c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2"/>
      <c r="AK79" s="113"/>
      <c r="AL79" s="114"/>
      <c r="AM79" s="114"/>
      <c r="AN79" s="114"/>
      <c r="AO79" s="114"/>
      <c r="AP79" s="108"/>
      <c r="AQ79" s="65"/>
      <c r="AR79" s="112" t="s">
        <v>173</v>
      </c>
      <c r="AS79" s="105"/>
      <c r="AT79" s="105"/>
      <c r="AU79" s="105"/>
      <c r="AV79" s="105"/>
      <c r="AW79" s="105"/>
      <c r="AX79" s="105"/>
      <c r="AY79" s="105"/>
      <c r="AZ79" s="105"/>
      <c r="BA79" s="105"/>
      <c r="BB79" s="106"/>
      <c r="BC79" s="88"/>
      <c r="BD79" s="104">
        <v>1000</v>
      </c>
      <c r="BE79" s="104"/>
      <c r="BF79" s="104"/>
      <c r="BG79" s="104"/>
      <c r="BH79" s="104"/>
      <c r="BI79" s="104"/>
      <c r="BJ79" s="104"/>
      <c r="BK79" s="104"/>
      <c r="BL79" s="89"/>
      <c r="BM79" s="89"/>
      <c r="BN79" s="89"/>
      <c r="BO79" s="89"/>
      <c r="BP79" s="89"/>
      <c r="BQ79" s="89"/>
      <c r="BR79" s="89"/>
      <c r="BS79" s="89"/>
      <c r="BT79" s="90"/>
      <c r="BU79" s="99">
        <f>BD79</f>
        <v>1000</v>
      </c>
      <c r="BV79" s="99"/>
      <c r="BW79" s="99"/>
      <c r="BX79" s="99"/>
      <c r="BY79" s="99"/>
      <c r="BZ79" s="99"/>
      <c r="CA79" s="99"/>
      <c r="CB79" s="99"/>
      <c r="CC79" s="99"/>
      <c r="CD79" s="99"/>
      <c r="CE79" s="99"/>
      <c r="CF79" s="99"/>
      <c r="CG79" s="99"/>
      <c r="CH79" s="91">
        <v>1000</v>
      </c>
      <c r="CI79" s="92"/>
      <c r="CJ79" s="92"/>
      <c r="CK79" s="92"/>
      <c r="CL79" s="92"/>
      <c r="CM79" s="92"/>
      <c r="CN79" s="92"/>
      <c r="CO79" s="92"/>
      <c r="CP79" s="92"/>
      <c r="CQ79" s="92"/>
      <c r="CR79" s="92"/>
      <c r="CS79" s="92"/>
      <c r="CT79" s="92"/>
      <c r="CU79" s="92"/>
      <c r="CV79" s="92"/>
      <c r="CW79" s="93"/>
      <c r="CX79" s="94"/>
      <c r="CY79" s="95"/>
      <c r="CZ79" s="95"/>
      <c r="DA79" s="95"/>
      <c r="DB79" s="95"/>
      <c r="DC79" s="95"/>
      <c r="DD79" s="95"/>
      <c r="DE79" s="95"/>
      <c r="DF79" s="95"/>
      <c r="DG79" s="95"/>
      <c r="DH79" s="95"/>
      <c r="DI79" s="95"/>
      <c r="DJ79" s="95"/>
      <c r="DK79" s="95"/>
      <c r="DL79" s="95"/>
      <c r="DM79" s="95"/>
      <c r="DN79" s="95"/>
      <c r="DO79" s="96"/>
      <c r="DP79" s="66"/>
      <c r="DQ79" s="66"/>
      <c r="DR79" s="66"/>
      <c r="DS79" s="66"/>
      <c r="DT79" s="66"/>
      <c r="DU79" s="66"/>
      <c r="DV79" s="66"/>
      <c r="DW79" s="66"/>
      <c r="DX79" s="91">
        <f t="shared" si="1"/>
        <v>1000</v>
      </c>
      <c r="DY79" s="92"/>
      <c r="DZ79" s="92"/>
      <c r="EA79" s="92"/>
      <c r="EB79" s="92"/>
      <c r="EC79" s="92"/>
      <c r="ED79" s="92"/>
      <c r="EE79" s="92"/>
      <c r="EF79" s="92"/>
      <c r="EG79" s="92"/>
      <c r="EH79" s="92"/>
      <c r="EI79" s="92"/>
      <c r="EJ79" s="93"/>
      <c r="EK79" s="122">
        <f t="shared" si="4"/>
        <v>0</v>
      </c>
      <c r="EL79" s="122"/>
      <c r="EM79" s="122"/>
      <c r="EN79" s="122"/>
      <c r="EO79" s="122"/>
      <c r="EP79" s="122"/>
      <c r="EQ79" s="122"/>
      <c r="ER79" s="122"/>
      <c r="ES79" s="122"/>
      <c r="ET79" s="122"/>
      <c r="EU79" s="122"/>
      <c r="EV79" s="122"/>
      <c r="EW79" s="122"/>
      <c r="EX79" s="117"/>
      <c r="EY79" s="118"/>
      <c r="EZ79" s="118"/>
      <c r="FA79" s="118"/>
      <c r="FB79" s="118"/>
      <c r="FC79" s="118"/>
      <c r="FD79" s="118"/>
      <c r="FE79" s="118"/>
      <c r="FF79" s="118"/>
      <c r="FG79" s="118"/>
      <c r="FH79" s="118"/>
      <c r="FI79" s="118"/>
      <c r="FJ79" s="119"/>
    </row>
    <row r="80" spans="1:166" ht="15" customHeight="1">
      <c r="A80" s="100" t="s">
        <v>168</v>
      </c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2"/>
      <c r="AK80" s="113"/>
      <c r="AL80" s="114"/>
      <c r="AM80" s="114"/>
      <c r="AN80" s="114"/>
      <c r="AO80" s="114"/>
      <c r="AP80" s="108"/>
      <c r="AQ80" s="65"/>
      <c r="AR80" s="112" t="s">
        <v>178</v>
      </c>
      <c r="AS80" s="105"/>
      <c r="AT80" s="105"/>
      <c r="AU80" s="105"/>
      <c r="AV80" s="105"/>
      <c r="AW80" s="105"/>
      <c r="AX80" s="105"/>
      <c r="AY80" s="105"/>
      <c r="AZ80" s="105"/>
      <c r="BA80" s="105"/>
      <c r="BB80" s="106"/>
      <c r="BC80" s="88"/>
      <c r="BD80" s="104">
        <v>7200</v>
      </c>
      <c r="BE80" s="104"/>
      <c r="BF80" s="104"/>
      <c r="BG80" s="104"/>
      <c r="BH80" s="104"/>
      <c r="BI80" s="104"/>
      <c r="BJ80" s="104"/>
      <c r="BK80" s="104"/>
      <c r="BL80" s="89"/>
      <c r="BM80" s="89"/>
      <c r="BN80" s="89"/>
      <c r="BO80" s="89"/>
      <c r="BP80" s="89"/>
      <c r="BQ80" s="89"/>
      <c r="BR80" s="89"/>
      <c r="BS80" s="89"/>
      <c r="BT80" s="90"/>
      <c r="BU80" s="99">
        <f>BD80</f>
        <v>7200</v>
      </c>
      <c r="BV80" s="99"/>
      <c r="BW80" s="99"/>
      <c r="BX80" s="99"/>
      <c r="BY80" s="99"/>
      <c r="BZ80" s="99"/>
      <c r="CA80" s="99"/>
      <c r="CB80" s="99"/>
      <c r="CC80" s="99"/>
      <c r="CD80" s="99"/>
      <c r="CE80" s="99"/>
      <c r="CF80" s="99"/>
      <c r="CG80" s="99"/>
      <c r="CH80" s="91">
        <v>3500</v>
      </c>
      <c r="CI80" s="92"/>
      <c r="CJ80" s="92"/>
      <c r="CK80" s="92"/>
      <c r="CL80" s="92"/>
      <c r="CM80" s="92"/>
      <c r="CN80" s="92"/>
      <c r="CO80" s="92"/>
      <c r="CP80" s="92"/>
      <c r="CQ80" s="92"/>
      <c r="CR80" s="92"/>
      <c r="CS80" s="92"/>
      <c r="CT80" s="92"/>
      <c r="CU80" s="92"/>
      <c r="CV80" s="92"/>
      <c r="CW80" s="93"/>
      <c r="CX80" s="94"/>
      <c r="CY80" s="95"/>
      <c r="CZ80" s="95"/>
      <c r="DA80" s="95"/>
      <c r="DB80" s="95"/>
      <c r="DC80" s="95"/>
      <c r="DD80" s="95"/>
      <c r="DE80" s="95"/>
      <c r="DF80" s="95"/>
      <c r="DG80" s="95"/>
      <c r="DH80" s="95"/>
      <c r="DI80" s="95"/>
      <c r="DJ80" s="95"/>
      <c r="DK80" s="95"/>
      <c r="DL80" s="95"/>
      <c r="DM80" s="95"/>
      <c r="DN80" s="95"/>
      <c r="DO80" s="96"/>
      <c r="DP80" s="66"/>
      <c r="DQ80" s="66"/>
      <c r="DR80" s="66"/>
      <c r="DS80" s="66"/>
      <c r="DT80" s="66"/>
      <c r="DU80" s="66"/>
      <c r="DV80" s="66"/>
      <c r="DW80" s="66"/>
      <c r="DX80" s="91">
        <f t="shared" si="1"/>
        <v>3500</v>
      </c>
      <c r="DY80" s="92"/>
      <c r="DZ80" s="92"/>
      <c r="EA80" s="92"/>
      <c r="EB80" s="92"/>
      <c r="EC80" s="92"/>
      <c r="ED80" s="92"/>
      <c r="EE80" s="92"/>
      <c r="EF80" s="92"/>
      <c r="EG80" s="92"/>
      <c r="EH80" s="92"/>
      <c r="EI80" s="92"/>
      <c r="EJ80" s="67"/>
      <c r="EK80" s="122">
        <f t="shared" si="4"/>
        <v>3700</v>
      </c>
      <c r="EL80" s="122"/>
      <c r="EM80" s="122"/>
      <c r="EN80" s="122"/>
      <c r="EO80" s="122"/>
      <c r="EP80" s="122"/>
      <c r="EQ80" s="122"/>
      <c r="ER80" s="122"/>
      <c r="ES80" s="122"/>
      <c r="ET80" s="122"/>
      <c r="EU80" s="122"/>
      <c r="EV80" s="122"/>
      <c r="EW80" s="122"/>
      <c r="EX80" s="117"/>
      <c r="EY80" s="118"/>
      <c r="EZ80" s="118"/>
      <c r="FA80" s="118"/>
      <c r="FB80" s="118"/>
      <c r="FC80" s="118"/>
      <c r="FD80" s="118"/>
      <c r="FE80" s="118"/>
      <c r="FF80" s="118"/>
      <c r="FG80" s="118"/>
      <c r="FH80" s="118"/>
      <c r="FI80" s="118"/>
      <c r="FJ80" s="119"/>
    </row>
    <row r="81" spans="1:166" ht="26.25" customHeight="1" thickBot="1">
      <c r="A81" s="247" t="s">
        <v>31</v>
      </c>
      <c r="B81" s="248"/>
      <c r="C81" s="248"/>
      <c r="D81" s="248"/>
      <c r="E81" s="248"/>
      <c r="F81" s="248"/>
      <c r="G81" s="248"/>
      <c r="H81" s="248"/>
      <c r="I81" s="248"/>
      <c r="J81" s="248"/>
      <c r="K81" s="248"/>
      <c r="L81" s="248"/>
      <c r="M81" s="248"/>
      <c r="N81" s="248"/>
      <c r="O81" s="248"/>
      <c r="P81" s="248"/>
      <c r="Q81" s="248"/>
      <c r="R81" s="248"/>
      <c r="S81" s="248"/>
      <c r="T81" s="248"/>
      <c r="U81" s="248"/>
      <c r="V81" s="248"/>
      <c r="W81" s="248"/>
      <c r="X81" s="248"/>
      <c r="Y81" s="248"/>
      <c r="Z81" s="248"/>
      <c r="AA81" s="248"/>
      <c r="AB81" s="248"/>
      <c r="AC81" s="248"/>
      <c r="AD81" s="248"/>
      <c r="AE81" s="248"/>
      <c r="AF81" s="248"/>
      <c r="AG81" s="248"/>
      <c r="AH81" s="248"/>
      <c r="AI81" s="248"/>
      <c r="AJ81" s="249"/>
      <c r="AK81" s="205" t="s">
        <v>32</v>
      </c>
      <c r="AL81" s="206"/>
      <c r="AM81" s="206"/>
      <c r="AN81" s="206"/>
      <c r="AO81" s="206"/>
      <c r="AP81" s="206"/>
      <c r="AQ81" s="246"/>
      <c r="AR81" s="246"/>
      <c r="AS81" s="246"/>
      <c r="AT81" s="246"/>
      <c r="AU81" s="246"/>
      <c r="AV81" s="246"/>
      <c r="AW81" s="246"/>
      <c r="AX81" s="246"/>
      <c r="AY81" s="246"/>
      <c r="AZ81" s="246"/>
      <c r="BA81" s="246"/>
      <c r="BB81" s="246"/>
      <c r="BC81" s="240">
        <f>-BC50</f>
        <v>-14515146.73</v>
      </c>
      <c r="BD81" s="241"/>
      <c r="BE81" s="241"/>
      <c r="BF81" s="241"/>
      <c r="BG81" s="241"/>
      <c r="BH81" s="241"/>
      <c r="BI81" s="241"/>
      <c r="BJ81" s="241"/>
      <c r="BK81" s="241"/>
      <c r="BL81" s="241"/>
      <c r="BM81" s="241"/>
      <c r="BN81" s="241"/>
      <c r="BO81" s="241"/>
      <c r="BP81" s="241"/>
      <c r="BQ81" s="241"/>
      <c r="BR81" s="241"/>
      <c r="BS81" s="241"/>
      <c r="BT81" s="242"/>
      <c r="BU81" s="243">
        <f>-SUM(BU52:BU80)</f>
        <v>-14515146.73</v>
      </c>
      <c r="BV81" s="243"/>
      <c r="BW81" s="243"/>
      <c r="BX81" s="243"/>
      <c r="BY81" s="243"/>
      <c r="BZ81" s="243"/>
      <c r="CA81" s="243"/>
      <c r="CB81" s="243"/>
      <c r="CC81" s="243"/>
      <c r="CD81" s="243"/>
      <c r="CE81" s="243"/>
      <c r="CF81" s="243"/>
      <c r="CG81" s="243"/>
      <c r="CH81" s="243">
        <f>CF15-CH50</f>
        <v>-6944486.68</v>
      </c>
      <c r="CI81" s="243"/>
      <c r="CJ81" s="243"/>
      <c r="CK81" s="243"/>
      <c r="CL81" s="243"/>
      <c r="CM81" s="243"/>
      <c r="CN81" s="243"/>
      <c r="CO81" s="243"/>
      <c r="CP81" s="243"/>
      <c r="CQ81" s="243"/>
      <c r="CR81" s="243"/>
      <c r="CS81" s="243"/>
      <c r="CT81" s="243"/>
      <c r="CU81" s="243"/>
      <c r="CV81" s="243"/>
      <c r="CW81" s="243"/>
      <c r="CX81" s="246"/>
      <c r="CY81" s="246"/>
      <c r="CZ81" s="246"/>
      <c r="DA81" s="246"/>
      <c r="DB81" s="246"/>
      <c r="DC81" s="246"/>
      <c r="DD81" s="246"/>
      <c r="DE81" s="246"/>
      <c r="DF81" s="246"/>
      <c r="DG81" s="246"/>
      <c r="DH81" s="246"/>
      <c r="DI81" s="246"/>
      <c r="DJ81" s="246"/>
      <c r="DK81" s="246"/>
      <c r="DL81" s="246"/>
      <c r="DM81" s="246"/>
      <c r="DN81" s="246"/>
      <c r="DO81" s="246"/>
      <c r="DP81" s="246"/>
      <c r="DQ81" s="246"/>
      <c r="DR81" s="246"/>
      <c r="DS81" s="246"/>
      <c r="DT81" s="246"/>
      <c r="DU81" s="246"/>
      <c r="DV81" s="246"/>
      <c r="DW81" s="246"/>
      <c r="DX81" s="250">
        <f t="shared" si="1"/>
        <v>-6944486.68</v>
      </c>
      <c r="DY81" s="250"/>
      <c r="DZ81" s="250"/>
      <c r="EA81" s="250"/>
      <c r="EB81" s="250"/>
      <c r="EC81" s="250"/>
      <c r="ED81" s="250"/>
      <c r="EE81" s="250"/>
      <c r="EF81" s="250"/>
      <c r="EG81" s="250"/>
      <c r="EH81" s="250"/>
      <c r="EI81" s="250"/>
      <c r="EJ81" s="250"/>
      <c r="EK81" s="243">
        <f>SUM(EK53:EK80)</f>
        <v>6420223.660000001</v>
      </c>
      <c r="EL81" s="243"/>
      <c r="EM81" s="243"/>
      <c r="EN81" s="243"/>
      <c r="EO81" s="243"/>
      <c r="EP81" s="243"/>
      <c r="EQ81" s="243"/>
      <c r="ER81" s="243"/>
      <c r="ES81" s="243"/>
      <c r="ET81" s="243"/>
      <c r="EU81" s="243"/>
      <c r="EV81" s="243"/>
      <c r="EW81" s="243"/>
      <c r="EX81" s="244"/>
      <c r="EY81" s="244"/>
      <c r="EZ81" s="244"/>
      <c r="FA81" s="244"/>
      <c r="FB81" s="244"/>
      <c r="FC81" s="244"/>
      <c r="FD81" s="244"/>
      <c r="FE81" s="244"/>
      <c r="FF81" s="244"/>
      <c r="FG81" s="244"/>
      <c r="FH81" s="244"/>
      <c r="FI81" s="244"/>
      <c r="FJ81" s="245"/>
    </row>
    <row r="82" spans="1:166" ht="8.2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 t="e">
        <f>'свод сдавать'!сдавать</f>
        <v>#NAME?</v>
      </c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</row>
    <row r="83" spans="1:166" ht="9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</row>
    <row r="84" spans="56:166" ht="12.75">
      <c r="BD84" s="4" t="s">
        <v>33</v>
      </c>
      <c r="BT84" s="4"/>
      <c r="FJ84" s="3" t="s">
        <v>34</v>
      </c>
    </row>
    <row r="85" spans="1:166" ht="6.75" customHeight="1">
      <c r="A85" s="210"/>
      <c r="B85" s="210"/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  <c r="AH85" s="210"/>
      <c r="AI85" s="210"/>
      <c r="AJ85" s="210"/>
      <c r="AK85" s="210"/>
      <c r="AL85" s="210"/>
      <c r="AM85" s="210"/>
      <c r="AN85" s="210"/>
      <c r="AO85" s="210"/>
      <c r="AP85" s="210"/>
      <c r="AQ85" s="210"/>
      <c r="AR85" s="210"/>
      <c r="AS85" s="210"/>
      <c r="AT85" s="210"/>
      <c r="AU85" s="210"/>
      <c r="AV85" s="210"/>
      <c r="AW85" s="210"/>
      <c r="AX85" s="210"/>
      <c r="AY85" s="210"/>
      <c r="AZ85" s="210"/>
      <c r="BA85" s="210"/>
      <c r="BB85" s="210"/>
      <c r="BC85" s="210"/>
      <c r="BD85" s="210"/>
      <c r="BE85" s="210"/>
      <c r="BF85" s="210"/>
      <c r="BG85" s="210"/>
      <c r="BH85" s="210"/>
      <c r="BI85" s="210"/>
      <c r="BJ85" s="210"/>
      <c r="BK85" s="210"/>
      <c r="BL85" s="210"/>
      <c r="BM85" s="210"/>
      <c r="BN85" s="210"/>
      <c r="BO85" s="210"/>
      <c r="BP85" s="210"/>
      <c r="BQ85" s="210"/>
      <c r="BR85" s="210"/>
      <c r="BS85" s="210"/>
      <c r="BT85" s="210"/>
      <c r="BU85" s="210"/>
      <c r="BV85" s="210"/>
      <c r="BW85" s="210"/>
      <c r="BX85" s="210"/>
      <c r="BY85" s="210"/>
      <c r="BZ85" s="210"/>
      <c r="CA85" s="210"/>
      <c r="CB85" s="210"/>
      <c r="CC85" s="210"/>
      <c r="CD85" s="210"/>
      <c r="CE85" s="210"/>
      <c r="CF85" s="210"/>
      <c r="CG85" s="210"/>
      <c r="CH85" s="210"/>
      <c r="CI85" s="210"/>
      <c r="CJ85" s="210"/>
      <c r="CK85" s="210"/>
      <c r="CL85" s="210"/>
      <c r="CM85" s="210"/>
      <c r="CN85" s="210"/>
      <c r="CO85" s="210"/>
      <c r="CP85" s="210"/>
      <c r="CQ85" s="210"/>
      <c r="CR85" s="210"/>
      <c r="CS85" s="210"/>
      <c r="CT85" s="210"/>
      <c r="CU85" s="210"/>
      <c r="CV85" s="210"/>
      <c r="CW85" s="210"/>
      <c r="CX85" s="210"/>
      <c r="CY85" s="210"/>
      <c r="CZ85" s="210"/>
      <c r="DA85" s="210"/>
      <c r="DB85" s="210"/>
      <c r="DC85" s="210"/>
      <c r="DD85" s="210"/>
      <c r="DE85" s="210"/>
      <c r="DF85" s="210"/>
      <c r="DG85" s="210"/>
      <c r="DH85" s="210"/>
      <c r="DI85" s="210"/>
      <c r="DJ85" s="210"/>
      <c r="DK85" s="210"/>
      <c r="DL85" s="210"/>
      <c r="DM85" s="210"/>
      <c r="DN85" s="210"/>
      <c r="DO85" s="210"/>
      <c r="DP85" s="210"/>
      <c r="DQ85" s="210"/>
      <c r="DR85" s="210"/>
      <c r="DS85" s="210"/>
      <c r="DT85" s="210"/>
      <c r="DU85" s="210"/>
      <c r="DV85" s="210"/>
      <c r="DW85" s="210"/>
      <c r="DX85" s="210"/>
      <c r="DY85" s="210"/>
      <c r="DZ85" s="210"/>
      <c r="EA85" s="210"/>
      <c r="EB85" s="210"/>
      <c r="EC85" s="210"/>
      <c r="ED85" s="210"/>
      <c r="EE85" s="210"/>
      <c r="EF85" s="210"/>
      <c r="EG85" s="210"/>
      <c r="EH85" s="210"/>
      <c r="EI85" s="210"/>
      <c r="EJ85" s="210"/>
      <c r="EK85" s="210"/>
      <c r="EL85" s="210"/>
      <c r="EM85" s="210"/>
      <c r="EN85" s="210"/>
      <c r="EO85" s="210"/>
      <c r="EP85" s="210"/>
      <c r="EQ85" s="210"/>
      <c r="ER85" s="210"/>
      <c r="ES85" s="210"/>
      <c r="ET85" s="210"/>
      <c r="EU85" s="210"/>
      <c r="EV85" s="210"/>
      <c r="EW85" s="210"/>
      <c r="EX85" s="210"/>
      <c r="EY85" s="210"/>
      <c r="EZ85" s="210"/>
      <c r="FA85" s="210"/>
      <c r="FB85" s="210"/>
      <c r="FC85" s="210"/>
      <c r="FD85" s="210"/>
      <c r="FE85" s="210"/>
      <c r="FF85" s="210"/>
      <c r="FG85" s="210"/>
      <c r="FH85" s="210"/>
      <c r="FI85" s="210"/>
      <c r="FJ85" s="210"/>
    </row>
    <row r="86" spans="1:166" ht="11.25" customHeight="1">
      <c r="A86" s="143" t="s">
        <v>12</v>
      </c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  <c r="AH86" s="144"/>
      <c r="AI86" s="144"/>
      <c r="AJ86" s="144"/>
      <c r="AK86" s="144"/>
      <c r="AL86" s="144"/>
      <c r="AM86" s="144"/>
      <c r="AN86" s="144"/>
      <c r="AO86" s="145"/>
      <c r="AP86" s="144" t="s">
        <v>13</v>
      </c>
      <c r="AQ86" s="144"/>
      <c r="AR86" s="144"/>
      <c r="AS86" s="144"/>
      <c r="AT86" s="144"/>
      <c r="AU86" s="145"/>
      <c r="AV86" s="143" t="s">
        <v>35</v>
      </c>
      <c r="AW86" s="144"/>
      <c r="AX86" s="144"/>
      <c r="AY86" s="144"/>
      <c r="AZ86" s="144"/>
      <c r="BA86" s="144"/>
      <c r="BB86" s="144"/>
      <c r="BC86" s="144"/>
      <c r="BD86" s="144"/>
      <c r="BE86" s="144"/>
      <c r="BF86" s="144"/>
      <c r="BG86" s="144"/>
      <c r="BH86" s="144"/>
      <c r="BI86" s="144"/>
      <c r="BJ86" s="144"/>
      <c r="BK86" s="145"/>
      <c r="BL86" s="143" t="s">
        <v>36</v>
      </c>
      <c r="BM86" s="144"/>
      <c r="BN86" s="144"/>
      <c r="BO86" s="144"/>
      <c r="BP86" s="144"/>
      <c r="BQ86" s="144"/>
      <c r="BR86" s="144"/>
      <c r="BS86" s="144"/>
      <c r="BT86" s="144"/>
      <c r="BU86" s="144"/>
      <c r="BV86" s="144"/>
      <c r="BW86" s="144"/>
      <c r="BX86" s="144"/>
      <c r="BY86" s="144"/>
      <c r="BZ86" s="144"/>
      <c r="CA86" s="144"/>
      <c r="CB86" s="144"/>
      <c r="CC86" s="144"/>
      <c r="CD86" s="144"/>
      <c r="CE86" s="145"/>
      <c r="CF86" s="149" t="s">
        <v>16</v>
      </c>
      <c r="CG86" s="150"/>
      <c r="CH86" s="150"/>
      <c r="CI86" s="150"/>
      <c r="CJ86" s="150"/>
      <c r="CK86" s="150"/>
      <c r="CL86" s="150"/>
      <c r="CM86" s="150"/>
      <c r="CN86" s="150"/>
      <c r="CO86" s="150"/>
      <c r="CP86" s="150"/>
      <c r="CQ86" s="150"/>
      <c r="CR86" s="150"/>
      <c r="CS86" s="150"/>
      <c r="CT86" s="150"/>
      <c r="CU86" s="150"/>
      <c r="CV86" s="150"/>
      <c r="CW86" s="150"/>
      <c r="CX86" s="150"/>
      <c r="CY86" s="150"/>
      <c r="CZ86" s="150"/>
      <c r="DA86" s="150"/>
      <c r="DB86" s="150"/>
      <c r="DC86" s="150"/>
      <c r="DD86" s="150"/>
      <c r="DE86" s="150"/>
      <c r="DF86" s="150"/>
      <c r="DG86" s="150"/>
      <c r="DH86" s="150"/>
      <c r="DI86" s="150"/>
      <c r="DJ86" s="150"/>
      <c r="DK86" s="150"/>
      <c r="DL86" s="150"/>
      <c r="DM86" s="150"/>
      <c r="DN86" s="150"/>
      <c r="DO86" s="150"/>
      <c r="DP86" s="150"/>
      <c r="DQ86" s="150"/>
      <c r="DR86" s="150"/>
      <c r="DS86" s="150"/>
      <c r="DT86" s="150"/>
      <c r="DU86" s="150"/>
      <c r="DV86" s="150"/>
      <c r="DW86" s="150"/>
      <c r="DX86" s="150"/>
      <c r="DY86" s="150"/>
      <c r="DZ86" s="150"/>
      <c r="EA86" s="150"/>
      <c r="EB86" s="150"/>
      <c r="EC86" s="150"/>
      <c r="ED86" s="150"/>
      <c r="EE86" s="150"/>
      <c r="EF86" s="150"/>
      <c r="EG86" s="150"/>
      <c r="EH86" s="150"/>
      <c r="EI86" s="150"/>
      <c r="EJ86" s="150"/>
      <c r="EK86" s="150"/>
      <c r="EL86" s="150"/>
      <c r="EM86" s="150"/>
      <c r="EN86" s="150"/>
      <c r="EO86" s="150"/>
      <c r="EP86" s="150"/>
      <c r="EQ86" s="150"/>
      <c r="ER86" s="150"/>
      <c r="ES86" s="151"/>
      <c r="ET86" s="143" t="s">
        <v>17</v>
      </c>
      <c r="EU86" s="144"/>
      <c r="EV86" s="144"/>
      <c r="EW86" s="144"/>
      <c r="EX86" s="144"/>
      <c r="EY86" s="144"/>
      <c r="EZ86" s="144"/>
      <c r="FA86" s="144"/>
      <c r="FB86" s="144"/>
      <c r="FC86" s="144"/>
      <c r="FD86" s="144"/>
      <c r="FE86" s="144"/>
      <c r="FF86" s="144"/>
      <c r="FG86" s="144"/>
      <c r="FH86" s="144"/>
      <c r="FI86" s="144"/>
      <c r="FJ86" s="145"/>
    </row>
    <row r="87" spans="1:166" ht="69.75" customHeight="1">
      <c r="A87" s="146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  <c r="AL87" s="147"/>
      <c r="AM87" s="147"/>
      <c r="AN87" s="147"/>
      <c r="AO87" s="148"/>
      <c r="AP87" s="147"/>
      <c r="AQ87" s="147"/>
      <c r="AR87" s="147"/>
      <c r="AS87" s="147"/>
      <c r="AT87" s="147"/>
      <c r="AU87" s="148"/>
      <c r="AV87" s="146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  <c r="BI87" s="147"/>
      <c r="BJ87" s="147"/>
      <c r="BK87" s="148"/>
      <c r="BL87" s="146"/>
      <c r="BM87" s="147"/>
      <c r="BN87" s="147"/>
      <c r="BO87" s="147"/>
      <c r="BP87" s="147"/>
      <c r="BQ87" s="147"/>
      <c r="BR87" s="147"/>
      <c r="BS87" s="147"/>
      <c r="BT87" s="147"/>
      <c r="BU87" s="147"/>
      <c r="BV87" s="147"/>
      <c r="BW87" s="147"/>
      <c r="BX87" s="147"/>
      <c r="BY87" s="147"/>
      <c r="BZ87" s="147"/>
      <c r="CA87" s="147"/>
      <c r="CB87" s="147"/>
      <c r="CC87" s="147"/>
      <c r="CD87" s="147"/>
      <c r="CE87" s="148"/>
      <c r="CF87" s="150" t="s">
        <v>37</v>
      </c>
      <c r="CG87" s="150"/>
      <c r="CH87" s="150"/>
      <c r="CI87" s="150"/>
      <c r="CJ87" s="150"/>
      <c r="CK87" s="150"/>
      <c r="CL87" s="150"/>
      <c r="CM87" s="150"/>
      <c r="CN87" s="150"/>
      <c r="CO87" s="150"/>
      <c r="CP87" s="150"/>
      <c r="CQ87" s="150"/>
      <c r="CR87" s="150"/>
      <c r="CS87" s="150"/>
      <c r="CT87" s="150"/>
      <c r="CU87" s="150"/>
      <c r="CV87" s="151"/>
      <c r="CW87" s="149" t="s">
        <v>19</v>
      </c>
      <c r="CX87" s="150"/>
      <c r="CY87" s="150"/>
      <c r="CZ87" s="150"/>
      <c r="DA87" s="150"/>
      <c r="DB87" s="150"/>
      <c r="DC87" s="150"/>
      <c r="DD87" s="150"/>
      <c r="DE87" s="150"/>
      <c r="DF87" s="150"/>
      <c r="DG87" s="150"/>
      <c r="DH87" s="150"/>
      <c r="DI87" s="150"/>
      <c r="DJ87" s="150"/>
      <c r="DK87" s="150"/>
      <c r="DL87" s="150"/>
      <c r="DM87" s="151"/>
      <c r="DN87" s="149" t="s">
        <v>20</v>
      </c>
      <c r="DO87" s="150"/>
      <c r="DP87" s="150"/>
      <c r="DQ87" s="150"/>
      <c r="DR87" s="150"/>
      <c r="DS87" s="150"/>
      <c r="DT87" s="150"/>
      <c r="DU87" s="150"/>
      <c r="DV87" s="150"/>
      <c r="DW87" s="150"/>
      <c r="DX87" s="150"/>
      <c r="DY87" s="150"/>
      <c r="DZ87" s="150"/>
      <c r="EA87" s="150"/>
      <c r="EB87" s="150"/>
      <c r="EC87" s="150"/>
      <c r="ED87" s="151"/>
      <c r="EE87" s="149" t="s">
        <v>56</v>
      </c>
      <c r="EF87" s="150"/>
      <c r="EG87" s="150"/>
      <c r="EH87" s="150"/>
      <c r="EI87" s="150"/>
      <c r="EJ87" s="150"/>
      <c r="EK87" s="150"/>
      <c r="EL87" s="150"/>
      <c r="EM87" s="150"/>
      <c r="EN87" s="150"/>
      <c r="EO87" s="150"/>
      <c r="EP87" s="150"/>
      <c r="EQ87" s="150"/>
      <c r="ER87" s="150"/>
      <c r="ES87" s="151"/>
      <c r="ET87" s="146"/>
      <c r="EU87" s="147"/>
      <c r="EV87" s="147"/>
      <c r="EW87" s="147"/>
      <c r="EX87" s="147"/>
      <c r="EY87" s="147"/>
      <c r="EZ87" s="147"/>
      <c r="FA87" s="147"/>
      <c r="FB87" s="147"/>
      <c r="FC87" s="147"/>
      <c r="FD87" s="147"/>
      <c r="FE87" s="147"/>
      <c r="FF87" s="147"/>
      <c r="FG87" s="147"/>
      <c r="FH87" s="147"/>
      <c r="FI87" s="147"/>
      <c r="FJ87" s="148"/>
    </row>
    <row r="88" spans="1:166" ht="10.5" thickBot="1">
      <c r="A88" s="211">
        <v>1</v>
      </c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141"/>
      <c r="AM88" s="141"/>
      <c r="AN88" s="141"/>
      <c r="AO88" s="212"/>
      <c r="AP88" s="128">
        <v>2</v>
      </c>
      <c r="AQ88" s="128"/>
      <c r="AR88" s="128"/>
      <c r="AS88" s="128"/>
      <c r="AT88" s="128"/>
      <c r="AU88" s="129"/>
      <c r="AV88" s="127">
        <v>3</v>
      </c>
      <c r="AW88" s="128"/>
      <c r="AX88" s="128"/>
      <c r="AY88" s="128"/>
      <c r="AZ88" s="128"/>
      <c r="BA88" s="128"/>
      <c r="BB88" s="128"/>
      <c r="BC88" s="128"/>
      <c r="BD88" s="128"/>
      <c r="BE88" s="141"/>
      <c r="BF88" s="141"/>
      <c r="BG88" s="141"/>
      <c r="BH88" s="141"/>
      <c r="BI88" s="141"/>
      <c r="BJ88" s="141"/>
      <c r="BK88" s="212"/>
      <c r="BL88" s="127">
        <v>4</v>
      </c>
      <c r="BM88" s="128"/>
      <c r="BN88" s="128"/>
      <c r="BO88" s="128"/>
      <c r="BP88" s="128"/>
      <c r="BQ88" s="128"/>
      <c r="BR88" s="128"/>
      <c r="BS88" s="128"/>
      <c r="BT88" s="128"/>
      <c r="BU88" s="128"/>
      <c r="BV88" s="128"/>
      <c r="BW88" s="128"/>
      <c r="BX88" s="128"/>
      <c r="BY88" s="128"/>
      <c r="BZ88" s="128"/>
      <c r="CA88" s="128"/>
      <c r="CB88" s="128"/>
      <c r="CC88" s="128"/>
      <c r="CD88" s="128"/>
      <c r="CE88" s="129"/>
      <c r="CF88" s="127">
        <v>5</v>
      </c>
      <c r="CG88" s="128"/>
      <c r="CH88" s="128"/>
      <c r="CI88" s="128"/>
      <c r="CJ88" s="128"/>
      <c r="CK88" s="128"/>
      <c r="CL88" s="128"/>
      <c r="CM88" s="128"/>
      <c r="CN88" s="128"/>
      <c r="CO88" s="128"/>
      <c r="CP88" s="128"/>
      <c r="CQ88" s="128"/>
      <c r="CR88" s="128"/>
      <c r="CS88" s="128"/>
      <c r="CT88" s="128"/>
      <c r="CU88" s="128"/>
      <c r="CV88" s="129"/>
      <c r="CW88" s="127">
        <v>6</v>
      </c>
      <c r="CX88" s="128"/>
      <c r="CY88" s="128"/>
      <c r="CZ88" s="128"/>
      <c r="DA88" s="128"/>
      <c r="DB88" s="128"/>
      <c r="DC88" s="128"/>
      <c r="DD88" s="128"/>
      <c r="DE88" s="128"/>
      <c r="DF88" s="128"/>
      <c r="DG88" s="128"/>
      <c r="DH88" s="128"/>
      <c r="DI88" s="128"/>
      <c r="DJ88" s="128"/>
      <c r="DK88" s="128"/>
      <c r="DL88" s="128"/>
      <c r="DM88" s="129"/>
      <c r="DN88" s="127">
        <v>7</v>
      </c>
      <c r="DO88" s="128"/>
      <c r="DP88" s="128"/>
      <c r="DQ88" s="128"/>
      <c r="DR88" s="128"/>
      <c r="DS88" s="128"/>
      <c r="DT88" s="128"/>
      <c r="DU88" s="128"/>
      <c r="DV88" s="128"/>
      <c r="DW88" s="128"/>
      <c r="DX88" s="128"/>
      <c r="DY88" s="128"/>
      <c r="DZ88" s="128"/>
      <c r="EA88" s="128"/>
      <c r="EB88" s="128"/>
      <c r="EC88" s="128"/>
      <c r="ED88" s="129"/>
      <c r="EE88" s="127">
        <v>8</v>
      </c>
      <c r="EF88" s="128"/>
      <c r="EG88" s="128"/>
      <c r="EH88" s="128"/>
      <c r="EI88" s="128"/>
      <c r="EJ88" s="128"/>
      <c r="EK88" s="128"/>
      <c r="EL88" s="128"/>
      <c r="EM88" s="128"/>
      <c r="EN88" s="128"/>
      <c r="EO88" s="128"/>
      <c r="EP88" s="128"/>
      <c r="EQ88" s="128"/>
      <c r="ER88" s="128"/>
      <c r="ES88" s="129"/>
      <c r="ET88" s="211">
        <v>9</v>
      </c>
      <c r="EU88" s="141"/>
      <c r="EV88" s="141"/>
      <c r="EW88" s="141"/>
      <c r="EX88" s="141"/>
      <c r="EY88" s="141"/>
      <c r="EZ88" s="141"/>
      <c r="FA88" s="141"/>
      <c r="FB88" s="141"/>
      <c r="FC88" s="141"/>
      <c r="FD88" s="141"/>
      <c r="FE88" s="141"/>
      <c r="FF88" s="141"/>
      <c r="FG88" s="141"/>
      <c r="FH88" s="141"/>
      <c r="FI88" s="141"/>
      <c r="FJ88" s="212"/>
    </row>
    <row r="89" spans="1:166" ht="23.25" customHeight="1">
      <c r="A89" s="251" t="s">
        <v>38</v>
      </c>
      <c r="B89" s="252"/>
      <c r="C89" s="252"/>
      <c r="D89" s="252"/>
      <c r="E89" s="252"/>
      <c r="F89" s="252"/>
      <c r="G89" s="252"/>
      <c r="H89" s="252"/>
      <c r="I89" s="252"/>
      <c r="J89" s="252"/>
      <c r="K89" s="252"/>
      <c r="L89" s="252"/>
      <c r="M89" s="252"/>
      <c r="N89" s="252"/>
      <c r="O89" s="252"/>
      <c r="P89" s="252"/>
      <c r="Q89" s="252"/>
      <c r="R89" s="252"/>
      <c r="S89" s="252"/>
      <c r="T89" s="252"/>
      <c r="U89" s="252"/>
      <c r="V89" s="252"/>
      <c r="W89" s="252"/>
      <c r="X89" s="252"/>
      <c r="Y89" s="252"/>
      <c r="Z89" s="252"/>
      <c r="AA89" s="252"/>
      <c r="AB89" s="252"/>
      <c r="AC89" s="252"/>
      <c r="AD89" s="252"/>
      <c r="AE89" s="252"/>
      <c r="AF89" s="252"/>
      <c r="AG89" s="252"/>
      <c r="AH89" s="252"/>
      <c r="AI89" s="252"/>
      <c r="AJ89" s="252"/>
      <c r="AK89" s="252"/>
      <c r="AL89" s="252"/>
      <c r="AM89" s="252"/>
      <c r="AN89" s="252"/>
      <c r="AO89" s="253"/>
      <c r="AP89" s="254" t="s">
        <v>39</v>
      </c>
      <c r="AQ89" s="255"/>
      <c r="AR89" s="255"/>
      <c r="AS89" s="255"/>
      <c r="AT89" s="255"/>
      <c r="AU89" s="255"/>
      <c r="AV89" s="256"/>
      <c r="AW89" s="256"/>
      <c r="AX89" s="256"/>
      <c r="AY89" s="256"/>
      <c r="AZ89" s="256"/>
      <c r="BA89" s="256"/>
      <c r="BB89" s="256"/>
      <c r="BC89" s="256"/>
      <c r="BD89" s="256"/>
      <c r="BE89" s="257"/>
      <c r="BF89" s="258"/>
      <c r="BG89" s="258"/>
      <c r="BH89" s="258"/>
      <c r="BI89" s="258"/>
      <c r="BJ89" s="258"/>
      <c r="BK89" s="259"/>
      <c r="BL89" s="170">
        <f>BC81</f>
        <v>-14515146.73</v>
      </c>
      <c r="BM89" s="223"/>
      <c r="BN89" s="223"/>
      <c r="BO89" s="223"/>
      <c r="BP89" s="223"/>
      <c r="BQ89" s="223"/>
      <c r="BR89" s="223"/>
      <c r="BS89" s="223"/>
      <c r="BT89" s="223"/>
      <c r="BU89" s="223"/>
      <c r="BV89" s="223"/>
      <c r="BW89" s="223"/>
      <c r="BX89" s="223"/>
      <c r="BY89" s="223"/>
      <c r="BZ89" s="223"/>
      <c r="CA89" s="223"/>
      <c r="CB89" s="223"/>
      <c r="CC89" s="223"/>
      <c r="CD89" s="223"/>
      <c r="CE89" s="223"/>
      <c r="CF89" s="260">
        <f>-CH81</f>
        <v>6944486.68</v>
      </c>
      <c r="CG89" s="260"/>
      <c r="CH89" s="260"/>
      <c r="CI89" s="260"/>
      <c r="CJ89" s="260"/>
      <c r="CK89" s="260"/>
      <c r="CL89" s="260"/>
      <c r="CM89" s="260"/>
      <c r="CN89" s="260"/>
      <c r="CO89" s="260"/>
      <c r="CP89" s="260"/>
      <c r="CQ89" s="260"/>
      <c r="CR89" s="260"/>
      <c r="CS89" s="260"/>
      <c r="CT89" s="260"/>
      <c r="CU89" s="260"/>
      <c r="CV89" s="260"/>
      <c r="CW89" s="261"/>
      <c r="CX89" s="262"/>
      <c r="CY89" s="262"/>
      <c r="CZ89" s="262"/>
      <c r="DA89" s="262"/>
      <c r="DB89" s="262"/>
      <c r="DC89" s="262"/>
      <c r="DD89" s="262"/>
      <c r="DE89" s="262"/>
      <c r="DF89" s="262"/>
      <c r="DG89" s="262"/>
      <c r="DH89" s="262"/>
      <c r="DI89" s="262"/>
      <c r="DJ89" s="262"/>
      <c r="DK89" s="262"/>
      <c r="DL89" s="262"/>
      <c r="DM89" s="262"/>
      <c r="DN89" s="261"/>
      <c r="DO89" s="262"/>
      <c r="DP89" s="262"/>
      <c r="DQ89" s="262"/>
      <c r="DR89" s="262"/>
      <c r="DS89" s="262"/>
      <c r="DT89" s="262"/>
      <c r="DU89" s="262"/>
      <c r="DV89" s="262"/>
      <c r="DW89" s="262"/>
      <c r="DX89" s="262"/>
      <c r="DY89" s="262"/>
      <c r="DZ89" s="262"/>
      <c r="EA89" s="262"/>
      <c r="EB89" s="262"/>
      <c r="EC89" s="262"/>
      <c r="ED89" s="262"/>
      <c r="EE89" s="170">
        <f>-1*DX81</f>
        <v>6944486.68</v>
      </c>
      <c r="EF89" s="223"/>
      <c r="EG89" s="223"/>
      <c r="EH89" s="223"/>
      <c r="EI89" s="223"/>
      <c r="EJ89" s="223"/>
      <c r="EK89" s="223"/>
      <c r="EL89" s="223"/>
      <c r="EM89" s="223"/>
      <c r="EN89" s="223"/>
      <c r="EO89" s="223"/>
      <c r="EP89" s="223"/>
      <c r="EQ89" s="223"/>
      <c r="ER89" s="223"/>
      <c r="ES89" s="223"/>
      <c r="ET89" s="170">
        <f>EK81</f>
        <v>6420223.660000001</v>
      </c>
      <c r="EU89" s="223"/>
      <c r="EV89" s="223"/>
      <c r="EW89" s="223"/>
      <c r="EX89" s="223"/>
      <c r="EY89" s="223"/>
      <c r="EZ89" s="223"/>
      <c r="FA89" s="223"/>
      <c r="FB89" s="223"/>
      <c r="FC89" s="223"/>
      <c r="FD89" s="223"/>
      <c r="FE89" s="223"/>
      <c r="FF89" s="223"/>
      <c r="FG89" s="223"/>
      <c r="FH89" s="223"/>
      <c r="FI89" s="223"/>
      <c r="FJ89" s="263"/>
    </row>
    <row r="90" spans="1:166" ht="15" customHeight="1">
      <c r="A90" s="264" t="s">
        <v>22</v>
      </c>
      <c r="B90" s="265"/>
      <c r="C90" s="265"/>
      <c r="D90" s="265"/>
      <c r="E90" s="265"/>
      <c r="F90" s="265"/>
      <c r="G90" s="265"/>
      <c r="H90" s="265"/>
      <c r="I90" s="265"/>
      <c r="J90" s="265"/>
      <c r="K90" s="265"/>
      <c r="L90" s="265"/>
      <c r="M90" s="265"/>
      <c r="N90" s="265"/>
      <c r="O90" s="265"/>
      <c r="P90" s="265"/>
      <c r="Q90" s="265"/>
      <c r="R90" s="265"/>
      <c r="S90" s="265"/>
      <c r="T90" s="265"/>
      <c r="U90" s="265"/>
      <c r="V90" s="265"/>
      <c r="W90" s="265"/>
      <c r="X90" s="265"/>
      <c r="Y90" s="265"/>
      <c r="Z90" s="265"/>
      <c r="AA90" s="265"/>
      <c r="AB90" s="265"/>
      <c r="AC90" s="265"/>
      <c r="AD90" s="265"/>
      <c r="AE90" s="265"/>
      <c r="AF90" s="265"/>
      <c r="AG90" s="265"/>
      <c r="AH90" s="265"/>
      <c r="AI90" s="265"/>
      <c r="AJ90" s="265"/>
      <c r="AK90" s="265"/>
      <c r="AL90" s="265"/>
      <c r="AM90" s="265"/>
      <c r="AN90" s="265"/>
      <c r="AO90" s="266"/>
      <c r="AP90" s="267" t="s">
        <v>40</v>
      </c>
      <c r="AQ90" s="268"/>
      <c r="AR90" s="268"/>
      <c r="AS90" s="268"/>
      <c r="AT90" s="268"/>
      <c r="AU90" s="268"/>
      <c r="AV90" s="185"/>
      <c r="AW90" s="185"/>
      <c r="AX90" s="185"/>
      <c r="AY90" s="185"/>
      <c r="AZ90" s="185"/>
      <c r="BA90" s="185"/>
      <c r="BB90" s="185"/>
      <c r="BC90" s="185"/>
      <c r="BD90" s="185"/>
      <c r="BE90" s="186"/>
      <c r="BF90" s="187"/>
      <c r="BG90" s="187"/>
      <c r="BH90" s="187"/>
      <c r="BI90" s="187"/>
      <c r="BJ90" s="187"/>
      <c r="BK90" s="188"/>
      <c r="BL90" s="269"/>
      <c r="BM90" s="269"/>
      <c r="BN90" s="269"/>
      <c r="BO90" s="269"/>
      <c r="BP90" s="269"/>
      <c r="BQ90" s="269"/>
      <c r="BR90" s="269"/>
      <c r="BS90" s="269"/>
      <c r="BT90" s="269"/>
      <c r="BU90" s="269"/>
      <c r="BV90" s="269"/>
      <c r="BW90" s="269"/>
      <c r="BX90" s="269"/>
      <c r="BY90" s="269"/>
      <c r="BZ90" s="269"/>
      <c r="CA90" s="269"/>
      <c r="CB90" s="269"/>
      <c r="CC90" s="269"/>
      <c r="CD90" s="269"/>
      <c r="CE90" s="269"/>
      <c r="CF90" s="270"/>
      <c r="CG90" s="270"/>
      <c r="CH90" s="270"/>
      <c r="CI90" s="270"/>
      <c r="CJ90" s="270"/>
      <c r="CK90" s="270"/>
      <c r="CL90" s="270"/>
      <c r="CM90" s="270"/>
      <c r="CN90" s="270"/>
      <c r="CO90" s="270"/>
      <c r="CP90" s="270"/>
      <c r="CQ90" s="270"/>
      <c r="CR90" s="270"/>
      <c r="CS90" s="270"/>
      <c r="CT90" s="270"/>
      <c r="CU90" s="270"/>
      <c r="CV90" s="270"/>
      <c r="CW90" s="271"/>
      <c r="CX90" s="271"/>
      <c r="CY90" s="271"/>
      <c r="CZ90" s="271"/>
      <c r="DA90" s="271"/>
      <c r="DB90" s="271"/>
      <c r="DC90" s="271"/>
      <c r="DD90" s="271"/>
      <c r="DE90" s="271"/>
      <c r="DF90" s="271"/>
      <c r="DG90" s="271"/>
      <c r="DH90" s="271"/>
      <c r="DI90" s="271"/>
      <c r="DJ90" s="271"/>
      <c r="DK90" s="271"/>
      <c r="DL90" s="271"/>
      <c r="DM90" s="271"/>
      <c r="DN90" s="271"/>
      <c r="DO90" s="271"/>
      <c r="DP90" s="271"/>
      <c r="DQ90" s="271"/>
      <c r="DR90" s="271"/>
      <c r="DS90" s="271"/>
      <c r="DT90" s="271"/>
      <c r="DU90" s="271"/>
      <c r="DV90" s="271"/>
      <c r="DW90" s="271"/>
      <c r="DX90" s="271"/>
      <c r="DY90" s="271"/>
      <c r="DZ90" s="271"/>
      <c r="EA90" s="271"/>
      <c r="EB90" s="271"/>
      <c r="EC90" s="271"/>
      <c r="ED90" s="271"/>
      <c r="EE90" s="269"/>
      <c r="EF90" s="269"/>
      <c r="EG90" s="269"/>
      <c r="EH90" s="269"/>
      <c r="EI90" s="269"/>
      <c r="EJ90" s="269"/>
      <c r="EK90" s="269"/>
      <c r="EL90" s="269"/>
      <c r="EM90" s="269"/>
      <c r="EN90" s="269"/>
      <c r="EO90" s="269"/>
      <c r="EP90" s="269"/>
      <c r="EQ90" s="269"/>
      <c r="ER90" s="269"/>
      <c r="ES90" s="269"/>
      <c r="ET90" s="269"/>
      <c r="EU90" s="269"/>
      <c r="EV90" s="269"/>
      <c r="EW90" s="269"/>
      <c r="EX90" s="269"/>
      <c r="EY90" s="269"/>
      <c r="EZ90" s="269"/>
      <c r="FA90" s="269"/>
      <c r="FB90" s="269"/>
      <c r="FC90" s="269"/>
      <c r="FD90" s="269"/>
      <c r="FE90" s="269"/>
      <c r="FF90" s="269"/>
      <c r="FG90" s="269"/>
      <c r="FH90" s="269"/>
      <c r="FI90" s="269"/>
      <c r="FJ90" s="272"/>
    </row>
    <row r="91" spans="1:166" ht="23.25" customHeight="1">
      <c r="A91" s="273" t="s">
        <v>41</v>
      </c>
      <c r="B91" s="274"/>
      <c r="C91" s="274"/>
      <c r="D91" s="274"/>
      <c r="E91" s="274"/>
      <c r="F91" s="274"/>
      <c r="G91" s="274"/>
      <c r="H91" s="274"/>
      <c r="I91" s="274"/>
      <c r="J91" s="274"/>
      <c r="K91" s="274"/>
      <c r="L91" s="274"/>
      <c r="M91" s="274"/>
      <c r="N91" s="274"/>
      <c r="O91" s="274"/>
      <c r="P91" s="274"/>
      <c r="Q91" s="274"/>
      <c r="R91" s="274"/>
      <c r="S91" s="274"/>
      <c r="T91" s="274"/>
      <c r="U91" s="274"/>
      <c r="V91" s="274"/>
      <c r="W91" s="274"/>
      <c r="X91" s="274"/>
      <c r="Y91" s="274"/>
      <c r="Z91" s="274"/>
      <c r="AA91" s="274"/>
      <c r="AB91" s="274"/>
      <c r="AC91" s="274"/>
      <c r="AD91" s="274"/>
      <c r="AE91" s="274"/>
      <c r="AF91" s="274"/>
      <c r="AG91" s="274"/>
      <c r="AH91" s="274"/>
      <c r="AI91" s="274"/>
      <c r="AJ91" s="274"/>
      <c r="AK91" s="274"/>
      <c r="AL91" s="274"/>
      <c r="AM91" s="274"/>
      <c r="AN91" s="274"/>
      <c r="AO91" s="275"/>
      <c r="AP91" s="188" t="s">
        <v>42</v>
      </c>
      <c r="AQ91" s="185"/>
      <c r="AR91" s="185"/>
      <c r="AS91" s="185"/>
      <c r="AT91" s="185"/>
      <c r="AU91" s="185"/>
      <c r="AV91" s="185"/>
      <c r="AW91" s="185"/>
      <c r="AX91" s="185"/>
      <c r="AY91" s="185"/>
      <c r="AZ91" s="185"/>
      <c r="BA91" s="185"/>
      <c r="BB91" s="185"/>
      <c r="BC91" s="185"/>
      <c r="BD91" s="185"/>
      <c r="BE91" s="186"/>
      <c r="BF91" s="187"/>
      <c r="BG91" s="187"/>
      <c r="BH91" s="187"/>
      <c r="BI91" s="187"/>
      <c r="BJ91" s="187"/>
      <c r="BK91" s="188"/>
      <c r="BL91" s="269"/>
      <c r="BM91" s="269"/>
      <c r="BN91" s="269"/>
      <c r="BO91" s="269"/>
      <c r="BP91" s="269"/>
      <c r="BQ91" s="269"/>
      <c r="BR91" s="269"/>
      <c r="BS91" s="269"/>
      <c r="BT91" s="269"/>
      <c r="BU91" s="269"/>
      <c r="BV91" s="269"/>
      <c r="BW91" s="269"/>
      <c r="BX91" s="269"/>
      <c r="BY91" s="269"/>
      <c r="BZ91" s="269"/>
      <c r="CA91" s="269"/>
      <c r="CB91" s="269"/>
      <c r="CC91" s="269"/>
      <c r="CD91" s="269"/>
      <c r="CE91" s="269"/>
      <c r="CF91" s="270"/>
      <c r="CG91" s="270"/>
      <c r="CH91" s="270"/>
      <c r="CI91" s="270"/>
      <c r="CJ91" s="270"/>
      <c r="CK91" s="270"/>
      <c r="CL91" s="270"/>
      <c r="CM91" s="270"/>
      <c r="CN91" s="270"/>
      <c r="CO91" s="270"/>
      <c r="CP91" s="270"/>
      <c r="CQ91" s="270"/>
      <c r="CR91" s="270"/>
      <c r="CS91" s="270"/>
      <c r="CT91" s="270"/>
      <c r="CU91" s="270"/>
      <c r="CV91" s="270"/>
      <c r="CW91" s="271"/>
      <c r="CX91" s="271"/>
      <c r="CY91" s="271"/>
      <c r="CZ91" s="271"/>
      <c r="DA91" s="271"/>
      <c r="DB91" s="271"/>
      <c r="DC91" s="271"/>
      <c r="DD91" s="271"/>
      <c r="DE91" s="271"/>
      <c r="DF91" s="271"/>
      <c r="DG91" s="271"/>
      <c r="DH91" s="271"/>
      <c r="DI91" s="271"/>
      <c r="DJ91" s="271"/>
      <c r="DK91" s="271"/>
      <c r="DL91" s="271"/>
      <c r="DM91" s="271"/>
      <c r="DN91" s="271"/>
      <c r="DO91" s="271"/>
      <c r="DP91" s="271"/>
      <c r="DQ91" s="271"/>
      <c r="DR91" s="271"/>
      <c r="DS91" s="271"/>
      <c r="DT91" s="271"/>
      <c r="DU91" s="271"/>
      <c r="DV91" s="271"/>
      <c r="DW91" s="271"/>
      <c r="DX91" s="271"/>
      <c r="DY91" s="271"/>
      <c r="DZ91" s="271"/>
      <c r="EA91" s="271"/>
      <c r="EB91" s="271"/>
      <c r="EC91" s="271"/>
      <c r="ED91" s="271"/>
      <c r="EE91" s="115"/>
      <c r="EF91" s="269"/>
      <c r="EG91" s="269"/>
      <c r="EH91" s="269"/>
      <c r="EI91" s="269"/>
      <c r="EJ91" s="269"/>
      <c r="EK91" s="269"/>
      <c r="EL91" s="269"/>
      <c r="EM91" s="269"/>
      <c r="EN91" s="269"/>
      <c r="EO91" s="269"/>
      <c r="EP91" s="269"/>
      <c r="EQ91" s="269"/>
      <c r="ER91" s="269"/>
      <c r="ES91" s="269"/>
      <c r="ET91" s="269"/>
      <c r="EU91" s="269"/>
      <c r="EV91" s="269"/>
      <c r="EW91" s="269"/>
      <c r="EX91" s="269"/>
      <c r="EY91" s="269"/>
      <c r="EZ91" s="269"/>
      <c r="FA91" s="269"/>
      <c r="FB91" s="269"/>
      <c r="FC91" s="269"/>
      <c r="FD91" s="269"/>
      <c r="FE91" s="269"/>
      <c r="FF91" s="269"/>
      <c r="FG91" s="269"/>
      <c r="FH91" s="269"/>
      <c r="FI91" s="269"/>
      <c r="FJ91" s="272"/>
    </row>
    <row r="92" spans="1:166" ht="15" customHeight="1">
      <c r="A92" s="276" t="s">
        <v>43</v>
      </c>
      <c r="B92" s="277"/>
      <c r="C92" s="277"/>
      <c r="D92" s="277"/>
      <c r="E92" s="277"/>
      <c r="F92" s="277"/>
      <c r="G92" s="277"/>
      <c r="H92" s="277"/>
      <c r="I92" s="277"/>
      <c r="J92" s="277"/>
      <c r="K92" s="277"/>
      <c r="L92" s="277"/>
      <c r="M92" s="277"/>
      <c r="N92" s="277"/>
      <c r="O92" s="277"/>
      <c r="P92" s="277"/>
      <c r="Q92" s="277"/>
      <c r="R92" s="277"/>
      <c r="S92" s="277"/>
      <c r="T92" s="277"/>
      <c r="U92" s="277"/>
      <c r="V92" s="277"/>
      <c r="W92" s="277"/>
      <c r="X92" s="277"/>
      <c r="Y92" s="277"/>
      <c r="Z92" s="277"/>
      <c r="AA92" s="277"/>
      <c r="AB92" s="277"/>
      <c r="AC92" s="277"/>
      <c r="AD92" s="277"/>
      <c r="AE92" s="277"/>
      <c r="AF92" s="277"/>
      <c r="AG92" s="277"/>
      <c r="AH92" s="277"/>
      <c r="AI92" s="277"/>
      <c r="AJ92" s="277"/>
      <c r="AK92" s="277"/>
      <c r="AL92" s="277"/>
      <c r="AM92" s="277"/>
      <c r="AN92" s="277"/>
      <c r="AO92" s="278"/>
      <c r="AP92" s="279"/>
      <c r="AQ92" s="279"/>
      <c r="AR92" s="279"/>
      <c r="AS92" s="279"/>
      <c r="AT92" s="279"/>
      <c r="AU92" s="280"/>
      <c r="AV92" s="283" t="s">
        <v>68</v>
      </c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5"/>
      <c r="BL92" s="289"/>
      <c r="BM92" s="290"/>
      <c r="BN92" s="290"/>
      <c r="BO92" s="290"/>
      <c r="BP92" s="290"/>
      <c r="BQ92" s="290"/>
      <c r="BR92" s="290"/>
      <c r="BS92" s="290"/>
      <c r="BT92" s="290"/>
      <c r="BU92" s="290"/>
      <c r="BV92" s="290"/>
      <c r="BW92" s="290"/>
      <c r="BX92" s="290"/>
      <c r="BY92" s="290"/>
      <c r="BZ92" s="290"/>
      <c r="CA92" s="290"/>
      <c r="CB92" s="290"/>
      <c r="CC92" s="290"/>
      <c r="CD92" s="290"/>
      <c r="CE92" s="291"/>
      <c r="CF92" s="295"/>
      <c r="CG92" s="296"/>
      <c r="CH92" s="296"/>
      <c r="CI92" s="296"/>
      <c r="CJ92" s="296"/>
      <c r="CK92" s="296"/>
      <c r="CL92" s="296"/>
      <c r="CM92" s="296"/>
      <c r="CN92" s="296"/>
      <c r="CO92" s="296"/>
      <c r="CP92" s="296"/>
      <c r="CQ92" s="296"/>
      <c r="CR92" s="296"/>
      <c r="CS92" s="296"/>
      <c r="CT92" s="296"/>
      <c r="CU92" s="296"/>
      <c r="CV92" s="297"/>
      <c r="CW92" s="301"/>
      <c r="CX92" s="302"/>
      <c r="CY92" s="302"/>
      <c r="CZ92" s="302"/>
      <c r="DA92" s="302"/>
      <c r="DB92" s="302"/>
      <c r="DC92" s="302"/>
      <c r="DD92" s="302"/>
      <c r="DE92" s="302"/>
      <c r="DF92" s="302"/>
      <c r="DG92" s="302"/>
      <c r="DH92" s="302"/>
      <c r="DI92" s="302"/>
      <c r="DJ92" s="302"/>
      <c r="DK92" s="302"/>
      <c r="DL92" s="302"/>
      <c r="DM92" s="303"/>
      <c r="DN92" s="301"/>
      <c r="DO92" s="307"/>
      <c r="DP92" s="307"/>
      <c r="DQ92" s="307"/>
      <c r="DR92" s="307"/>
      <c r="DS92" s="307"/>
      <c r="DT92" s="307"/>
      <c r="DU92" s="307"/>
      <c r="DV92" s="307"/>
      <c r="DW92" s="307"/>
      <c r="DX92" s="307"/>
      <c r="DY92" s="307"/>
      <c r="DZ92" s="307"/>
      <c r="EA92" s="307"/>
      <c r="EB92" s="307"/>
      <c r="EC92" s="307"/>
      <c r="ED92" s="308"/>
      <c r="EE92" s="289"/>
      <c r="EF92" s="312"/>
      <c r="EG92" s="312"/>
      <c r="EH92" s="312"/>
      <c r="EI92" s="312"/>
      <c r="EJ92" s="312"/>
      <c r="EK92" s="312"/>
      <c r="EL92" s="312"/>
      <c r="EM92" s="312"/>
      <c r="EN92" s="312"/>
      <c r="EO92" s="312"/>
      <c r="EP92" s="312"/>
      <c r="EQ92" s="312"/>
      <c r="ER92" s="312"/>
      <c r="ES92" s="313"/>
      <c r="ET92" s="317"/>
      <c r="EU92" s="318"/>
      <c r="EV92" s="318"/>
      <c r="EW92" s="318"/>
      <c r="EX92" s="318"/>
      <c r="EY92" s="318"/>
      <c r="EZ92" s="318"/>
      <c r="FA92" s="318"/>
      <c r="FB92" s="318"/>
      <c r="FC92" s="318"/>
      <c r="FD92" s="318"/>
      <c r="FE92" s="318"/>
      <c r="FF92" s="318"/>
      <c r="FG92" s="318"/>
      <c r="FH92" s="318"/>
      <c r="FI92" s="318"/>
      <c r="FJ92" s="319"/>
    </row>
    <row r="93" spans="1:166" ht="21.75" customHeight="1">
      <c r="A93" s="323" t="s">
        <v>64</v>
      </c>
      <c r="B93" s="324"/>
      <c r="C93" s="324"/>
      <c r="D93" s="324"/>
      <c r="E93" s="324"/>
      <c r="F93" s="324"/>
      <c r="G93" s="324"/>
      <c r="H93" s="324"/>
      <c r="I93" s="324"/>
      <c r="J93" s="324"/>
      <c r="K93" s="324"/>
      <c r="L93" s="324"/>
      <c r="M93" s="324"/>
      <c r="N93" s="324"/>
      <c r="O93" s="324"/>
      <c r="P93" s="324"/>
      <c r="Q93" s="324"/>
      <c r="R93" s="324"/>
      <c r="S93" s="324"/>
      <c r="T93" s="324"/>
      <c r="U93" s="324"/>
      <c r="V93" s="324"/>
      <c r="W93" s="324"/>
      <c r="X93" s="324"/>
      <c r="Y93" s="324"/>
      <c r="Z93" s="324"/>
      <c r="AA93" s="324"/>
      <c r="AB93" s="324"/>
      <c r="AC93" s="324"/>
      <c r="AD93" s="324"/>
      <c r="AE93" s="324"/>
      <c r="AF93" s="324"/>
      <c r="AG93" s="324"/>
      <c r="AH93" s="324"/>
      <c r="AI93" s="324"/>
      <c r="AJ93" s="324"/>
      <c r="AK93" s="324"/>
      <c r="AL93" s="324"/>
      <c r="AM93" s="324"/>
      <c r="AN93" s="324"/>
      <c r="AO93" s="325"/>
      <c r="AP93" s="281"/>
      <c r="AQ93" s="281"/>
      <c r="AR93" s="281"/>
      <c r="AS93" s="281"/>
      <c r="AT93" s="281"/>
      <c r="AU93" s="282"/>
      <c r="AV93" s="286"/>
      <c r="AW93" s="287"/>
      <c r="AX93" s="287"/>
      <c r="AY93" s="287"/>
      <c r="AZ93" s="287"/>
      <c r="BA93" s="287"/>
      <c r="BB93" s="287"/>
      <c r="BC93" s="287"/>
      <c r="BD93" s="287"/>
      <c r="BE93" s="287"/>
      <c r="BF93" s="287"/>
      <c r="BG93" s="287"/>
      <c r="BH93" s="287"/>
      <c r="BI93" s="287"/>
      <c r="BJ93" s="287"/>
      <c r="BK93" s="288"/>
      <c r="BL93" s="292"/>
      <c r="BM93" s="293"/>
      <c r="BN93" s="293"/>
      <c r="BO93" s="293"/>
      <c r="BP93" s="293"/>
      <c r="BQ93" s="293"/>
      <c r="BR93" s="293"/>
      <c r="BS93" s="293"/>
      <c r="BT93" s="293"/>
      <c r="BU93" s="293"/>
      <c r="BV93" s="293"/>
      <c r="BW93" s="293"/>
      <c r="BX93" s="293"/>
      <c r="BY93" s="293"/>
      <c r="BZ93" s="293"/>
      <c r="CA93" s="293"/>
      <c r="CB93" s="293"/>
      <c r="CC93" s="293"/>
      <c r="CD93" s="293"/>
      <c r="CE93" s="294"/>
      <c r="CF93" s="298"/>
      <c r="CG93" s="299"/>
      <c r="CH93" s="299"/>
      <c r="CI93" s="299"/>
      <c r="CJ93" s="299"/>
      <c r="CK93" s="299"/>
      <c r="CL93" s="299"/>
      <c r="CM93" s="299"/>
      <c r="CN93" s="299"/>
      <c r="CO93" s="299"/>
      <c r="CP93" s="299"/>
      <c r="CQ93" s="299"/>
      <c r="CR93" s="299"/>
      <c r="CS93" s="299"/>
      <c r="CT93" s="299"/>
      <c r="CU93" s="299"/>
      <c r="CV93" s="300"/>
      <c r="CW93" s="304"/>
      <c r="CX93" s="305"/>
      <c r="CY93" s="305"/>
      <c r="CZ93" s="305"/>
      <c r="DA93" s="305"/>
      <c r="DB93" s="305"/>
      <c r="DC93" s="305"/>
      <c r="DD93" s="305"/>
      <c r="DE93" s="305"/>
      <c r="DF93" s="305"/>
      <c r="DG93" s="305"/>
      <c r="DH93" s="305"/>
      <c r="DI93" s="305"/>
      <c r="DJ93" s="305"/>
      <c r="DK93" s="305"/>
      <c r="DL93" s="305"/>
      <c r="DM93" s="306"/>
      <c r="DN93" s="309"/>
      <c r="DO93" s="310"/>
      <c r="DP93" s="310"/>
      <c r="DQ93" s="310"/>
      <c r="DR93" s="310"/>
      <c r="DS93" s="310"/>
      <c r="DT93" s="310"/>
      <c r="DU93" s="310"/>
      <c r="DV93" s="310"/>
      <c r="DW93" s="310"/>
      <c r="DX93" s="310"/>
      <c r="DY93" s="310"/>
      <c r="DZ93" s="310"/>
      <c r="EA93" s="310"/>
      <c r="EB93" s="310"/>
      <c r="EC93" s="310"/>
      <c r="ED93" s="311"/>
      <c r="EE93" s="314"/>
      <c r="EF93" s="315"/>
      <c r="EG93" s="315"/>
      <c r="EH93" s="315"/>
      <c r="EI93" s="315"/>
      <c r="EJ93" s="315"/>
      <c r="EK93" s="315"/>
      <c r="EL93" s="315"/>
      <c r="EM93" s="315"/>
      <c r="EN93" s="315"/>
      <c r="EO93" s="315"/>
      <c r="EP93" s="315"/>
      <c r="EQ93" s="315"/>
      <c r="ER93" s="315"/>
      <c r="ES93" s="316"/>
      <c r="ET93" s="320"/>
      <c r="EU93" s="321"/>
      <c r="EV93" s="321"/>
      <c r="EW93" s="321"/>
      <c r="EX93" s="321"/>
      <c r="EY93" s="321"/>
      <c r="EZ93" s="321"/>
      <c r="FA93" s="321"/>
      <c r="FB93" s="321"/>
      <c r="FC93" s="321"/>
      <c r="FD93" s="321"/>
      <c r="FE93" s="321"/>
      <c r="FF93" s="321"/>
      <c r="FG93" s="321"/>
      <c r="FH93" s="321"/>
      <c r="FI93" s="321"/>
      <c r="FJ93" s="322"/>
    </row>
    <row r="94" spans="1:166" ht="15" customHeight="1">
      <c r="A94" s="180" t="s">
        <v>62</v>
      </c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S94" s="181"/>
      <c r="T94" s="181"/>
      <c r="U94" s="181"/>
      <c r="V94" s="181"/>
      <c r="W94" s="181"/>
      <c r="X94" s="181"/>
      <c r="Y94" s="181"/>
      <c r="Z94" s="181"/>
      <c r="AA94" s="181"/>
      <c r="AB94" s="181"/>
      <c r="AC94" s="181"/>
      <c r="AD94" s="181"/>
      <c r="AE94" s="181"/>
      <c r="AF94" s="181"/>
      <c r="AG94" s="181"/>
      <c r="AH94" s="181"/>
      <c r="AI94" s="181"/>
      <c r="AJ94" s="181"/>
      <c r="AK94" s="181"/>
      <c r="AL94" s="181"/>
      <c r="AM94" s="181"/>
      <c r="AN94" s="181"/>
      <c r="AO94" s="182"/>
      <c r="AP94" s="188"/>
      <c r="AQ94" s="185"/>
      <c r="AR94" s="185"/>
      <c r="AS94" s="185"/>
      <c r="AT94" s="185"/>
      <c r="AU94" s="185"/>
      <c r="AV94" s="326" t="s">
        <v>69</v>
      </c>
      <c r="AW94" s="326"/>
      <c r="AX94" s="326"/>
      <c r="AY94" s="326"/>
      <c r="AZ94" s="326"/>
      <c r="BA94" s="326"/>
      <c r="BB94" s="326"/>
      <c r="BC94" s="326"/>
      <c r="BD94" s="326"/>
      <c r="BE94" s="327"/>
      <c r="BF94" s="328"/>
      <c r="BG94" s="328"/>
      <c r="BH94" s="328"/>
      <c r="BI94" s="328"/>
      <c r="BJ94" s="328"/>
      <c r="BK94" s="329"/>
      <c r="BL94" s="115"/>
      <c r="BM94" s="115"/>
      <c r="BN94" s="115"/>
      <c r="BO94" s="115"/>
      <c r="BP94" s="115"/>
      <c r="BQ94" s="115"/>
      <c r="BR94" s="115"/>
      <c r="BS94" s="115"/>
      <c r="BT94" s="115"/>
      <c r="BU94" s="115"/>
      <c r="BV94" s="115"/>
      <c r="BW94" s="115"/>
      <c r="BX94" s="115"/>
      <c r="BY94" s="115"/>
      <c r="BZ94" s="115"/>
      <c r="CA94" s="115"/>
      <c r="CB94" s="115"/>
      <c r="CC94" s="115"/>
      <c r="CD94" s="115"/>
      <c r="CE94" s="115"/>
      <c r="CF94" s="270"/>
      <c r="CG94" s="270"/>
      <c r="CH94" s="270"/>
      <c r="CI94" s="270"/>
      <c r="CJ94" s="270"/>
      <c r="CK94" s="270"/>
      <c r="CL94" s="270"/>
      <c r="CM94" s="270"/>
      <c r="CN94" s="270"/>
      <c r="CO94" s="270"/>
      <c r="CP94" s="270"/>
      <c r="CQ94" s="270"/>
      <c r="CR94" s="270"/>
      <c r="CS94" s="270"/>
      <c r="CT94" s="270"/>
      <c r="CU94" s="270"/>
      <c r="CV94" s="270"/>
      <c r="CW94" s="271"/>
      <c r="CX94" s="271"/>
      <c r="CY94" s="271"/>
      <c r="CZ94" s="271"/>
      <c r="DA94" s="271"/>
      <c r="DB94" s="271"/>
      <c r="DC94" s="271"/>
      <c r="DD94" s="271"/>
      <c r="DE94" s="271"/>
      <c r="DF94" s="271"/>
      <c r="DG94" s="271"/>
      <c r="DH94" s="271"/>
      <c r="DI94" s="271"/>
      <c r="DJ94" s="271"/>
      <c r="DK94" s="271"/>
      <c r="DL94" s="271"/>
      <c r="DM94" s="271"/>
      <c r="DN94" s="271"/>
      <c r="DO94" s="271"/>
      <c r="DP94" s="271"/>
      <c r="DQ94" s="271"/>
      <c r="DR94" s="271"/>
      <c r="DS94" s="271"/>
      <c r="DT94" s="271"/>
      <c r="DU94" s="271"/>
      <c r="DV94" s="271"/>
      <c r="DW94" s="271"/>
      <c r="DX94" s="271"/>
      <c r="DY94" s="271"/>
      <c r="DZ94" s="271"/>
      <c r="EA94" s="271"/>
      <c r="EB94" s="271"/>
      <c r="EC94" s="271"/>
      <c r="ED94" s="271"/>
      <c r="EE94" s="115"/>
      <c r="EF94" s="115"/>
      <c r="EG94" s="115"/>
      <c r="EH94" s="115"/>
      <c r="EI94" s="115"/>
      <c r="EJ94" s="115"/>
      <c r="EK94" s="115"/>
      <c r="EL94" s="115"/>
      <c r="EM94" s="115"/>
      <c r="EN94" s="115"/>
      <c r="EO94" s="115"/>
      <c r="EP94" s="115"/>
      <c r="EQ94" s="115"/>
      <c r="ER94" s="115"/>
      <c r="ES94" s="115"/>
      <c r="ET94" s="115"/>
      <c r="EU94" s="269"/>
      <c r="EV94" s="269"/>
      <c r="EW94" s="269"/>
      <c r="EX94" s="269"/>
      <c r="EY94" s="269"/>
      <c r="EZ94" s="269"/>
      <c r="FA94" s="269"/>
      <c r="FB94" s="269"/>
      <c r="FC94" s="269"/>
      <c r="FD94" s="269"/>
      <c r="FE94" s="269"/>
      <c r="FF94" s="269"/>
      <c r="FG94" s="269"/>
      <c r="FH94" s="269"/>
      <c r="FI94" s="269"/>
      <c r="FJ94" s="272"/>
    </row>
    <row r="95" spans="1:166" ht="15" customHeight="1">
      <c r="A95" s="180" t="s">
        <v>63</v>
      </c>
      <c r="B95" s="181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Z95" s="181"/>
      <c r="AA95" s="181"/>
      <c r="AB95" s="181"/>
      <c r="AC95" s="181"/>
      <c r="AD95" s="181"/>
      <c r="AE95" s="181"/>
      <c r="AF95" s="181"/>
      <c r="AG95" s="181"/>
      <c r="AH95" s="181"/>
      <c r="AI95" s="181"/>
      <c r="AJ95" s="181"/>
      <c r="AK95" s="181"/>
      <c r="AL95" s="181"/>
      <c r="AM95" s="181"/>
      <c r="AN95" s="181"/>
      <c r="AO95" s="182"/>
      <c r="AP95" s="188"/>
      <c r="AQ95" s="185"/>
      <c r="AR95" s="185"/>
      <c r="AS95" s="185"/>
      <c r="AT95" s="185"/>
      <c r="AU95" s="185"/>
      <c r="AV95" s="326" t="s">
        <v>70</v>
      </c>
      <c r="AW95" s="326"/>
      <c r="AX95" s="326"/>
      <c r="AY95" s="326"/>
      <c r="AZ95" s="326"/>
      <c r="BA95" s="326"/>
      <c r="BB95" s="326"/>
      <c r="BC95" s="326"/>
      <c r="BD95" s="326"/>
      <c r="BE95" s="327"/>
      <c r="BF95" s="328"/>
      <c r="BG95" s="328"/>
      <c r="BH95" s="328"/>
      <c r="BI95" s="328"/>
      <c r="BJ95" s="328"/>
      <c r="BK95" s="329"/>
      <c r="BL95" s="115"/>
      <c r="BM95" s="115"/>
      <c r="BN95" s="115"/>
      <c r="BO95" s="115"/>
      <c r="BP95" s="115"/>
      <c r="BQ95" s="115"/>
      <c r="BR95" s="115"/>
      <c r="BS95" s="115"/>
      <c r="BT95" s="115"/>
      <c r="BU95" s="115"/>
      <c r="BV95" s="115"/>
      <c r="BW95" s="115"/>
      <c r="BX95" s="115"/>
      <c r="BY95" s="115"/>
      <c r="BZ95" s="115"/>
      <c r="CA95" s="115"/>
      <c r="CB95" s="115"/>
      <c r="CC95" s="115"/>
      <c r="CD95" s="115"/>
      <c r="CE95" s="115"/>
      <c r="CF95" s="270"/>
      <c r="CG95" s="270"/>
      <c r="CH95" s="270"/>
      <c r="CI95" s="270"/>
      <c r="CJ95" s="270"/>
      <c r="CK95" s="270"/>
      <c r="CL95" s="270"/>
      <c r="CM95" s="270"/>
      <c r="CN95" s="270"/>
      <c r="CO95" s="270"/>
      <c r="CP95" s="270"/>
      <c r="CQ95" s="270"/>
      <c r="CR95" s="270"/>
      <c r="CS95" s="270"/>
      <c r="CT95" s="270"/>
      <c r="CU95" s="270"/>
      <c r="CV95" s="270"/>
      <c r="CW95" s="271"/>
      <c r="CX95" s="271"/>
      <c r="CY95" s="271"/>
      <c r="CZ95" s="271"/>
      <c r="DA95" s="271"/>
      <c r="DB95" s="271"/>
      <c r="DC95" s="271"/>
      <c r="DD95" s="271"/>
      <c r="DE95" s="271"/>
      <c r="DF95" s="271"/>
      <c r="DG95" s="271"/>
      <c r="DH95" s="271"/>
      <c r="DI95" s="271"/>
      <c r="DJ95" s="271"/>
      <c r="DK95" s="271"/>
      <c r="DL95" s="271"/>
      <c r="DM95" s="271"/>
      <c r="DN95" s="271"/>
      <c r="DO95" s="271"/>
      <c r="DP95" s="271"/>
      <c r="DQ95" s="271"/>
      <c r="DR95" s="271"/>
      <c r="DS95" s="271"/>
      <c r="DT95" s="271"/>
      <c r="DU95" s="271"/>
      <c r="DV95" s="271"/>
      <c r="DW95" s="271"/>
      <c r="DX95" s="271"/>
      <c r="DY95" s="271"/>
      <c r="DZ95" s="271"/>
      <c r="EA95" s="271"/>
      <c r="EB95" s="271"/>
      <c r="EC95" s="271"/>
      <c r="ED95" s="271"/>
      <c r="EE95" s="115"/>
      <c r="EF95" s="115"/>
      <c r="EG95" s="115"/>
      <c r="EH95" s="115"/>
      <c r="EI95" s="115"/>
      <c r="EJ95" s="115"/>
      <c r="EK95" s="115"/>
      <c r="EL95" s="115"/>
      <c r="EM95" s="115"/>
      <c r="EN95" s="115"/>
      <c r="EO95" s="115"/>
      <c r="EP95" s="115"/>
      <c r="EQ95" s="115"/>
      <c r="ER95" s="115"/>
      <c r="ES95" s="115"/>
      <c r="ET95" s="115"/>
      <c r="EU95" s="269"/>
      <c r="EV95" s="269"/>
      <c r="EW95" s="269"/>
      <c r="EX95" s="269"/>
      <c r="EY95" s="269"/>
      <c r="EZ95" s="269"/>
      <c r="FA95" s="269"/>
      <c r="FB95" s="269"/>
      <c r="FC95" s="269"/>
      <c r="FD95" s="269"/>
      <c r="FE95" s="269"/>
      <c r="FF95" s="269"/>
      <c r="FG95" s="269"/>
      <c r="FH95" s="269"/>
      <c r="FI95" s="269"/>
      <c r="FJ95" s="272"/>
    </row>
    <row r="96" spans="1:166" ht="28.5" customHeight="1">
      <c r="A96" s="323" t="s">
        <v>65</v>
      </c>
      <c r="B96" s="324"/>
      <c r="C96" s="324"/>
      <c r="D96" s="324"/>
      <c r="E96" s="324"/>
      <c r="F96" s="324"/>
      <c r="G96" s="324"/>
      <c r="H96" s="324"/>
      <c r="I96" s="324"/>
      <c r="J96" s="324"/>
      <c r="K96" s="324"/>
      <c r="L96" s="324"/>
      <c r="M96" s="324"/>
      <c r="N96" s="324"/>
      <c r="O96" s="324"/>
      <c r="P96" s="324"/>
      <c r="Q96" s="324"/>
      <c r="R96" s="324"/>
      <c r="S96" s="324"/>
      <c r="T96" s="324"/>
      <c r="U96" s="324"/>
      <c r="V96" s="324"/>
      <c r="W96" s="324"/>
      <c r="X96" s="324"/>
      <c r="Y96" s="324"/>
      <c r="Z96" s="324"/>
      <c r="AA96" s="324"/>
      <c r="AB96" s="324"/>
      <c r="AC96" s="324"/>
      <c r="AD96" s="324"/>
      <c r="AE96" s="324"/>
      <c r="AF96" s="324"/>
      <c r="AG96" s="324"/>
      <c r="AH96" s="324"/>
      <c r="AI96" s="324"/>
      <c r="AJ96" s="324"/>
      <c r="AK96" s="324"/>
      <c r="AL96" s="324"/>
      <c r="AM96" s="324"/>
      <c r="AN96" s="324"/>
      <c r="AO96" s="325"/>
      <c r="AP96" s="188"/>
      <c r="AQ96" s="185"/>
      <c r="AR96" s="185"/>
      <c r="AS96" s="185"/>
      <c r="AT96" s="185"/>
      <c r="AU96" s="185"/>
      <c r="AV96" s="326" t="s">
        <v>71</v>
      </c>
      <c r="AW96" s="326"/>
      <c r="AX96" s="326"/>
      <c r="AY96" s="326"/>
      <c r="AZ96" s="326"/>
      <c r="BA96" s="326"/>
      <c r="BB96" s="326"/>
      <c r="BC96" s="326"/>
      <c r="BD96" s="326"/>
      <c r="BE96" s="327"/>
      <c r="BF96" s="328"/>
      <c r="BG96" s="328"/>
      <c r="BH96" s="328"/>
      <c r="BI96" s="328"/>
      <c r="BJ96" s="328"/>
      <c r="BK96" s="329"/>
      <c r="BL96" s="115"/>
      <c r="BM96" s="115"/>
      <c r="BN96" s="115"/>
      <c r="BO96" s="115"/>
      <c r="BP96" s="115"/>
      <c r="BQ96" s="115"/>
      <c r="BR96" s="115"/>
      <c r="BS96" s="115"/>
      <c r="BT96" s="115"/>
      <c r="BU96" s="115"/>
      <c r="BV96" s="115"/>
      <c r="BW96" s="115"/>
      <c r="BX96" s="115"/>
      <c r="BY96" s="115"/>
      <c r="BZ96" s="115"/>
      <c r="CA96" s="115"/>
      <c r="CB96" s="115"/>
      <c r="CC96" s="115"/>
      <c r="CD96" s="115"/>
      <c r="CE96" s="115"/>
      <c r="CF96" s="270"/>
      <c r="CG96" s="270"/>
      <c r="CH96" s="270"/>
      <c r="CI96" s="270"/>
      <c r="CJ96" s="270"/>
      <c r="CK96" s="270"/>
      <c r="CL96" s="270"/>
      <c r="CM96" s="270"/>
      <c r="CN96" s="270"/>
      <c r="CO96" s="270"/>
      <c r="CP96" s="270"/>
      <c r="CQ96" s="270"/>
      <c r="CR96" s="270"/>
      <c r="CS96" s="270"/>
      <c r="CT96" s="270"/>
      <c r="CU96" s="270"/>
      <c r="CV96" s="270"/>
      <c r="CW96" s="271"/>
      <c r="CX96" s="271"/>
      <c r="CY96" s="271"/>
      <c r="CZ96" s="271"/>
      <c r="DA96" s="271"/>
      <c r="DB96" s="271"/>
      <c r="DC96" s="271"/>
      <c r="DD96" s="271"/>
      <c r="DE96" s="271"/>
      <c r="DF96" s="271"/>
      <c r="DG96" s="271"/>
      <c r="DH96" s="271"/>
      <c r="DI96" s="271"/>
      <c r="DJ96" s="271"/>
      <c r="DK96" s="271"/>
      <c r="DL96" s="271"/>
      <c r="DM96" s="271"/>
      <c r="DN96" s="271"/>
      <c r="DO96" s="271"/>
      <c r="DP96" s="271"/>
      <c r="DQ96" s="271"/>
      <c r="DR96" s="271"/>
      <c r="DS96" s="271"/>
      <c r="DT96" s="271"/>
      <c r="DU96" s="271"/>
      <c r="DV96" s="271"/>
      <c r="DW96" s="271"/>
      <c r="DX96" s="271"/>
      <c r="DY96" s="271"/>
      <c r="DZ96" s="271"/>
      <c r="EA96" s="271"/>
      <c r="EB96" s="271"/>
      <c r="EC96" s="271"/>
      <c r="ED96" s="271"/>
      <c r="EE96" s="115"/>
      <c r="EF96" s="115"/>
      <c r="EG96" s="115"/>
      <c r="EH96" s="115"/>
      <c r="EI96" s="115"/>
      <c r="EJ96" s="115"/>
      <c r="EK96" s="115"/>
      <c r="EL96" s="115"/>
      <c r="EM96" s="115"/>
      <c r="EN96" s="115"/>
      <c r="EO96" s="115"/>
      <c r="EP96" s="115"/>
      <c r="EQ96" s="115"/>
      <c r="ER96" s="115"/>
      <c r="ES96" s="115"/>
      <c r="ET96" s="269"/>
      <c r="EU96" s="269"/>
      <c r="EV96" s="269"/>
      <c r="EW96" s="269"/>
      <c r="EX96" s="269"/>
      <c r="EY96" s="269"/>
      <c r="EZ96" s="269"/>
      <c r="FA96" s="269"/>
      <c r="FB96" s="269"/>
      <c r="FC96" s="269"/>
      <c r="FD96" s="269"/>
      <c r="FE96" s="269"/>
      <c r="FF96" s="269"/>
      <c r="FG96" s="269"/>
      <c r="FH96" s="269"/>
      <c r="FI96" s="269"/>
      <c r="FJ96" s="272"/>
    </row>
    <row r="97" spans="1:166" ht="15" customHeight="1">
      <c r="A97" s="330" t="s">
        <v>66</v>
      </c>
      <c r="B97" s="331"/>
      <c r="C97" s="331"/>
      <c r="D97" s="331"/>
      <c r="E97" s="331"/>
      <c r="F97" s="331"/>
      <c r="G97" s="331"/>
      <c r="H97" s="331"/>
      <c r="I97" s="331"/>
      <c r="J97" s="331"/>
      <c r="K97" s="331"/>
      <c r="L97" s="331"/>
      <c r="M97" s="331"/>
      <c r="N97" s="331"/>
      <c r="O97" s="331"/>
      <c r="P97" s="331"/>
      <c r="Q97" s="331"/>
      <c r="R97" s="331"/>
      <c r="S97" s="331"/>
      <c r="T97" s="331"/>
      <c r="U97" s="331"/>
      <c r="V97" s="331"/>
      <c r="W97" s="331"/>
      <c r="X97" s="331"/>
      <c r="Y97" s="331"/>
      <c r="Z97" s="331"/>
      <c r="AA97" s="331"/>
      <c r="AB97" s="331"/>
      <c r="AC97" s="331"/>
      <c r="AD97" s="331"/>
      <c r="AE97" s="331"/>
      <c r="AF97" s="331"/>
      <c r="AG97" s="331"/>
      <c r="AH97" s="331"/>
      <c r="AI97" s="331"/>
      <c r="AJ97" s="331"/>
      <c r="AK97" s="331"/>
      <c r="AL97" s="331"/>
      <c r="AM97" s="331"/>
      <c r="AN97" s="331"/>
      <c r="AO97" s="332"/>
      <c r="AP97" s="188"/>
      <c r="AQ97" s="185"/>
      <c r="AR97" s="185"/>
      <c r="AS97" s="185"/>
      <c r="AT97" s="185"/>
      <c r="AU97" s="185"/>
      <c r="AV97" s="326" t="s">
        <v>72</v>
      </c>
      <c r="AW97" s="326"/>
      <c r="AX97" s="326"/>
      <c r="AY97" s="326"/>
      <c r="AZ97" s="326"/>
      <c r="BA97" s="326"/>
      <c r="BB97" s="326"/>
      <c r="BC97" s="326"/>
      <c r="BD97" s="326"/>
      <c r="BE97" s="327"/>
      <c r="BF97" s="328"/>
      <c r="BG97" s="328"/>
      <c r="BH97" s="328"/>
      <c r="BI97" s="328"/>
      <c r="BJ97" s="328"/>
      <c r="BK97" s="329"/>
      <c r="BL97" s="115"/>
      <c r="BM97" s="115"/>
      <c r="BN97" s="115"/>
      <c r="BO97" s="115"/>
      <c r="BP97" s="115"/>
      <c r="BQ97" s="115"/>
      <c r="BR97" s="115"/>
      <c r="BS97" s="115"/>
      <c r="BT97" s="115"/>
      <c r="BU97" s="115"/>
      <c r="BV97" s="115"/>
      <c r="BW97" s="115"/>
      <c r="BX97" s="115"/>
      <c r="BY97" s="115"/>
      <c r="BZ97" s="115"/>
      <c r="CA97" s="115"/>
      <c r="CB97" s="115"/>
      <c r="CC97" s="115"/>
      <c r="CD97" s="115"/>
      <c r="CE97" s="115"/>
      <c r="CF97" s="270"/>
      <c r="CG97" s="270"/>
      <c r="CH97" s="270"/>
      <c r="CI97" s="270"/>
      <c r="CJ97" s="270"/>
      <c r="CK97" s="270"/>
      <c r="CL97" s="270"/>
      <c r="CM97" s="270"/>
      <c r="CN97" s="270"/>
      <c r="CO97" s="270"/>
      <c r="CP97" s="270"/>
      <c r="CQ97" s="270"/>
      <c r="CR97" s="270"/>
      <c r="CS97" s="270"/>
      <c r="CT97" s="270"/>
      <c r="CU97" s="270"/>
      <c r="CV97" s="270"/>
      <c r="CW97" s="271"/>
      <c r="CX97" s="271"/>
      <c r="CY97" s="271"/>
      <c r="CZ97" s="271"/>
      <c r="DA97" s="271"/>
      <c r="DB97" s="271"/>
      <c r="DC97" s="271"/>
      <c r="DD97" s="271"/>
      <c r="DE97" s="271"/>
      <c r="DF97" s="271"/>
      <c r="DG97" s="271"/>
      <c r="DH97" s="271"/>
      <c r="DI97" s="271"/>
      <c r="DJ97" s="271"/>
      <c r="DK97" s="271"/>
      <c r="DL97" s="271"/>
      <c r="DM97" s="271"/>
      <c r="DN97" s="271"/>
      <c r="DO97" s="271"/>
      <c r="DP97" s="271"/>
      <c r="DQ97" s="271"/>
      <c r="DR97" s="271"/>
      <c r="DS97" s="271"/>
      <c r="DT97" s="271"/>
      <c r="DU97" s="271"/>
      <c r="DV97" s="271"/>
      <c r="DW97" s="271"/>
      <c r="DX97" s="271"/>
      <c r="DY97" s="271"/>
      <c r="DZ97" s="271"/>
      <c r="EA97" s="271"/>
      <c r="EB97" s="271"/>
      <c r="EC97" s="271"/>
      <c r="ED97" s="271"/>
      <c r="EE97" s="115"/>
      <c r="EF97" s="115"/>
      <c r="EG97" s="115"/>
      <c r="EH97" s="115"/>
      <c r="EI97" s="115"/>
      <c r="EJ97" s="115"/>
      <c r="EK97" s="115"/>
      <c r="EL97" s="115"/>
      <c r="EM97" s="115"/>
      <c r="EN97" s="115"/>
      <c r="EO97" s="115"/>
      <c r="EP97" s="115"/>
      <c r="EQ97" s="115"/>
      <c r="ER97" s="115"/>
      <c r="ES97" s="115"/>
      <c r="ET97" s="269"/>
      <c r="EU97" s="269"/>
      <c r="EV97" s="269"/>
      <c r="EW97" s="269"/>
      <c r="EX97" s="269"/>
      <c r="EY97" s="269"/>
      <c r="EZ97" s="269"/>
      <c r="FA97" s="269"/>
      <c r="FB97" s="269"/>
      <c r="FC97" s="269"/>
      <c r="FD97" s="269"/>
      <c r="FE97" s="269"/>
      <c r="FF97" s="269"/>
      <c r="FG97" s="269"/>
      <c r="FH97" s="269"/>
      <c r="FI97" s="269"/>
      <c r="FJ97" s="272"/>
    </row>
    <row r="98" spans="1:166" ht="15" customHeight="1">
      <c r="A98" s="180" t="s">
        <v>67</v>
      </c>
      <c r="B98" s="181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Z98" s="181"/>
      <c r="AA98" s="181"/>
      <c r="AB98" s="181"/>
      <c r="AC98" s="181"/>
      <c r="AD98" s="181"/>
      <c r="AE98" s="181"/>
      <c r="AF98" s="181"/>
      <c r="AG98" s="181"/>
      <c r="AH98" s="181"/>
      <c r="AI98" s="181"/>
      <c r="AJ98" s="181"/>
      <c r="AK98" s="181"/>
      <c r="AL98" s="181"/>
      <c r="AM98" s="181"/>
      <c r="AN98" s="181"/>
      <c r="AO98" s="182"/>
      <c r="AP98" s="188"/>
      <c r="AQ98" s="185"/>
      <c r="AR98" s="185"/>
      <c r="AS98" s="185"/>
      <c r="AT98" s="185"/>
      <c r="AU98" s="185"/>
      <c r="AV98" s="326" t="s">
        <v>73</v>
      </c>
      <c r="AW98" s="326"/>
      <c r="AX98" s="326"/>
      <c r="AY98" s="326"/>
      <c r="AZ98" s="326"/>
      <c r="BA98" s="326"/>
      <c r="BB98" s="326"/>
      <c r="BC98" s="326"/>
      <c r="BD98" s="326"/>
      <c r="BE98" s="327"/>
      <c r="BF98" s="328"/>
      <c r="BG98" s="328"/>
      <c r="BH98" s="328"/>
      <c r="BI98" s="328"/>
      <c r="BJ98" s="328"/>
      <c r="BK98" s="329"/>
      <c r="BL98" s="115"/>
      <c r="BM98" s="115"/>
      <c r="BN98" s="115"/>
      <c r="BO98" s="115"/>
      <c r="BP98" s="115"/>
      <c r="BQ98" s="115"/>
      <c r="BR98" s="115"/>
      <c r="BS98" s="115"/>
      <c r="BT98" s="115"/>
      <c r="BU98" s="115"/>
      <c r="BV98" s="115"/>
      <c r="BW98" s="115"/>
      <c r="BX98" s="115"/>
      <c r="BY98" s="115"/>
      <c r="BZ98" s="115"/>
      <c r="CA98" s="115"/>
      <c r="CB98" s="115"/>
      <c r="CC98" s="115"/>
      <c r="CD98" s="115"/>
      <c r="CE98" s="115"/>
      <c r="CF98" s="270"/>
      <c r="CG98" s="270"/>
      <c r="CH98" s="270"/>
      <c r="CI98" s="270"/>
      <c r="CJ98" s="270"/>
      <c r="CK98" s="270"/>
      <c r="CL98" s="270"/>
      <c r="CM98" s="270"/>
      <c r="CN98" s="270"/>
      <c r="CO98" s="270"/>
      <c r="CP98" s="270"/>
      <c r="CQ98" s="270"/>
      <c r="CR98" s="270"/>
      <c r="CS98" s="270"/>
      <c r="CT98" s="270"/>
      <c r="CU98" s="270"/>
      <c r="CV98" s="270"/>
      <c r="CW98" s="271"/>
      <c r="CX98" s="271"/>
      <c r="CY98" s="271"/>
      <c r="CZ98" s="271"/>
      <c r="DA98" s="271"/>
      <c r="DB98" s="271"/>
      <c r="DC98" s="271"/>
      <c r="DD98" s="271"/>
      <c r="DE98" s="271"/>
      <c r="DF98" s="271"/>
      <c r="DG98" s="271"/>
      <c r="DH98" s="271"/>
      <c r="DI98" s="271"/>
      <c r="DJ98" s="271"/>
      <c r="DK98" s="271"/>
      <c r="DL98" s="271"/>
      <c r="DM98" s="271"/>
      <c r="DN98" s="271"/>
      <c r="DO98" s="271"/>
      <c r="DP98" s="271"/>
      <c r="DQ98" s="271"/>
      <c r="DR98" s="271"/>
      <c r="DS98" s="271"/>
      <c r="DT98" s="271"/>
      <c r="DU98" s="271"/>
      <c r="DV98" s="271"/>
      <c r="DW98" s="271"/>
      <c r="DX98" s="271"/>
      <c r="DY98" s="271"/>
      <c r="DZ98" s="271"/>
      <c r="EA98" s="271"/>
      <c r="EB98" s="271"/>
      <c r="EC98" s="271"/>
      <c r="ED98" s="271"/>
      <c r="EE98" s="115"/>
      <c r="EF98" s="115"/>
      <c r="EG98" s="115"/>
      <c r="EH98" s="115"/>
      <c r="EI98" s="115"/>
      <c r="EJ98" s="115"/>
      <c r="EK98" s="115"/>
      <c r="EL98" s="115"/>
      <c r="EM98" s="115"/>
      <c r="EN98" s="115"/>
      <c r="EO98" s="115"/>
      <c r="EP98" s="115"/>
      <c r="EQ98" s="115"/>
      <c r="ER98" s="115"/>
      <c r="ES98" s="115"/>
      <c r="ET98" s="115"/>
      <c r="EU98" s="269"/>
      <c r="EV98" s="269"/>
      <c r="EW98" s="269"/>
      <c r="EX98" s="269"/>
      <c r="EY98" s="269"/>
      <c r="EZ98" s="269"/>
      <c r="FA98" s="269"/>
      <c r="FB98" s="269"/>
      <c r="FC98" s="269"/>
      <c r="FD98" s="269"/>
      <c r="FE98" s="269"/>
      <c r="FF98" s="269"/>
      <c r="FG98" s="269"/>
      <c r="FH98" s="269"/>
      <c r="FI98" s="269"/>
      <c r="FJ98" s="272"/>
    </row>
    <row r="99" spans="1:166" ht="24.75" customHeight="1">
      <c r="A99" s="323" t="s">
        <v>104</v>
      </c>
      <c r="B99" s="324"/>
      <c r="C99" s="324"/>
      <c r="D99" s="324"/>
      <c r="E99" s="324"/>
      <c r="F99" s="324"/>
      <c r="G99" s="324"/>
      <c r="H99" s="324"/>
      <c r="I99" s="324"/>
      <c r="J99" s="324"/>
      <c r="K99" s="324"/>
      <c r="L99" s="324"/>
      <c r="M99" s="324"/>
      <c r="N99" s="324"/>
      <c r="O99" s="324"/>
      <c r="P99" s="324"/>
      <c r="Q99" s="324"/>
      <c r="R99" s="324"/>
      <c r="S99" s="324"/>
      <c r="T99" s="324"/>
      <c r="U99" s="324"/>
      <c r="V99" s="324"/>
      <c r="W99" s="324"/>
      <c r="X99" s="324"/>
      <c r="Y99" s="324"/>
      <c r="Z99" s="324"/>
      <c r="AA99" s="324"/>
      <c r="AB99" s="324"/>
      <c r="AC99" s="324"/>
      <c r="AD99" s="324"/>
      <c r="AE99" s="324"/>
      <c r="AF99" s="324"/>
      <c r="AG99" s="324"/>
      <c r="AH99" s="324"/>
      <c r="AI99" s="324"/>
      <c r="AJ99" s="324"/>
      <c r="AK99" s="324"/>
      <c r="AL99" s="324"/>
      <c r="AM99" s="324"/>
      <c r="AN99" s="324"/>
      <c r="AO99" s="325"/>
      <c r="AP99" s="188"/>
      <c r="AQ99" s="185"/>
      <c r="AR99" s="185"/>
      <c r="AS99" s="185"/>
      <c r="AT99" s="185"/>
      <c r="AU99" s="185"/>
      <c r="AV99" s="333" t="s">
        <v>74</v>
      </c>
      <c r="AW99" s="334"/>
      <c r="AX99" s="334"/>
      <c r="AY99" s="334"/>
      <c r="AZ99" s="334"/>
      <c r="BA99" s="334"/>
      <c r="BB99" s="334"/>
      <c r="BC99" s="334"/>
      <c r="BD99" s="334"/>
      <c r="BE99" s="334"/>
      <c r="BF99" s="334"/>
      <c r="BG99" s="334"/>
      <c r="BH99" s="334"/>
      <c r="BI99" s="334"/>
      <c r="BJ99" s="334"/>
      <c r="BK99" s="335"/>
      <c r="BL99" s="269"/>
      <c r="BM99" s="269"/>
      <c r="BN99" s="269"/>
      <c r="BO99" s="269"/>
      <c r="BP99" s="269"/>
      <c r="BQ99" s="269"/>
      <c r="BR99" s="269"/>
      <c r="BS99" s="269"/>
      <c r="BT99" s="269"/>
      <c r="BU99" s="269"/>
      <c r="BV99" s="269"/>
      <c r="BW99" s="269"/>
      <c r="BX99" s="269"/>
      <c r="BY99" s="269"/>
      <c r="BZ99" s="269"/>
      <c r="CA99" s="269"/>
      <c r="CB99" s="269"/>
      <c r="CC99" s="269"/>
      <c r="CD99" s="269"/>
      <c r="CE99" s="269"/>
      <c r="CF99" s="336">
        <f>1*CF89</f>
        <v>6944486.68</v>
      </c>
      <c r="CG99" s="336"/>
      <c r="CH99" s="336"/>
      <c r="CI99" s="336"/>
      <c r="CJ99" s="336"/>
      <c r="CK99" s="336"/>
      <c r="CL99" s="336"/>
      <c r="CM99" s="336"/>
      <c r="CN99" s="336"/>
      <c r="CO99" s="336"/>
      <c r="CP99" s="336"/>
      <c r="CQ99" s="336"/>
      <c r="CR99" s="336"/>
      <c r="CS99" s="336"/>
      <c r="CT99" s="336"/>
      <c r="CU99" s="336"/>
      <c r="CV99" s="336"/>
      <c r="CW99" s="337"/>
      <c r="CX99" s="337"/>
      <c r="CY99" s="337"/>
      <c r="CZ99" s="337"/>
      <c r="DA99" s="337"/>
      <c r="DB99" s="337"/>
      <c r="DC99" s="337"/>
      <c r="DD99" s="337"/>
      <c r="DE99" s="337"/>
      <c r="DF99" s="337"/>
      <c r="DG99" s="337"/>
      <c r="DH99" s="337"/>
      <c r="DI99" s="337"/>
      <c r="DJ99" s="337"/>
      <c r="DK99" s="337"/>
      <c r="DL99" s="337"/>
      <c r="DM99" s="337"/>
      <c r="DN99" s="337"/>
      <c r="DO99" s="337"/>
      <c r="DP99" s="337"/>
      <c r="DQ99" s="337"/>
      <c r="DR99" s="337"/>
      <c r="DS99" s="337"/>
      <c r="DT99" s="337"/>
      <c r="DU99" s="337"/>
      <c r="DV99" s="337"/>
      <c r="DW99" s="337"/>
      <c r="DX99" s="337"/>
      <c r="DY99" s="337"/>
      <c r="DZ99" s="337"/>
      <c r="EA99" s="337"/>
      <c r="EB99" s="337"/>
      <c r="EC99" s="337"/>
      <c r="ED99" s="337"/>
      <c r="EE99" s="99">
        <f>CF99</f>
        <v>6944486.68</v>
      </c>
      <c r="EF99" s="99"/>
      <c r="EG99" s="99"/>
      <c r="EH99" s="99"/>
      <c r="EI99" s="99"/>
      <c r="EJ99" s="99"/>
      <c r="EK99" s="99"/>
      <c r="EL99" s="99"/>
      <c r="EM99" s="99"/>
      <c r="EN99" s="99"/>
      <c r="EO99" s="99"/>
      <c r="EP99" s="99"/>
      <c r="EQ99" s="99"/>
      <c r="ER99" s="99"/>
      <c r="ES99" s="99"/>
      <c r="ET99" s="269"/>
      <c r="EU99" s="269"/>
      <c r="EV99" s="269"/>
      <c r="EW99" s="269"/>
      <c r="EX99" s="269"/>
      <c r="EY99" s="269"/>
      <c r="EZ99" s="269"/>
      <c r="FA99" s="269"/>
      <c r="FB99" s="269"/>
      <c r="FC99" s="269"/>
      <c r="FD99" s="269"/>
      <c r="FE99" s="269"/>
      <c r="FF99" s="269"/>
      <c r="FG99" s="269"/>
      <c r="FH99" s="269"/>
      <c r="FI99" s="269"/>
      <c r="FJ99" s="272"/>
    </row>
    <row r="100" spans="1:166" ht="17.25" customHeight="1">
      <c r="A100" s="330" t="s">
        <v>114</v>
      </c>
      <c r="B100" s="331"/>
      <c r="C100" s="331"/>
      <c r="D100" s="331"/>
      <c r="E100" s="331"/>
      <c r="F100" s="331"/>
      <c r="G100" s="331"/>
      <c r="H100" s="331"/>
      <c r="I100" s="331"/>
      <c r="J100" s="331"/>
      <c r="K100" s="331"/>
      <c r="L100" s="331"/>
      <c r="M100" s="331"/>
      <c r="N100" s="331"/>
      <c r="O100" s="331"/>
      <c r="P100" s="331"/>
      <c r="Q100" s="331"/>
      <c r="R100" s="331"/>
      <c r="S100" s="331"/>
      <c r="T100" s="331"/>
      <c r="U100" s="331"/>
      <c r="V100" s="331"/>
      <c r="W100" s="331"/>
      <c r="X100" s="331"/>
      <c r="Y100" s="331"/>
      <c r="Z100" s="331"/>
      <c r="AA100" s="331"/>
      <c r="AB100" s="331"/>
      <c r="AC100" s="331"/>
      <c r="AD100" s="331"/>
      <c r="AE100" s="331"/>
      <c r="AF100" s="331"/>
      <c r="AG100" s="331"/>
      <c r="AH100" s="331"/>
      <c r="AI100" s="331"/>
      <c r="AJ100" s="331"/>
      <c r="AK100" s="331"/>
      <c r="AL100" s="331"/>
      <c r="AM100" s="331"/>
      <c r="AN100" s="331"/>
      <c r="AO100" s="332"/>
      <c r="AP100" s="281"/>
      <c r="AQ100" s="281"/>
      <c r="AR100" s="281"/>
      <c r="AS100" s="281"/>
      <c r="AT100" s="281"/>
      <c r="AU100" s="282"/>
      <c r="AV100" s="326" t="s">
        <v>113</v>
      </c>
      <c r="AW100" s="326"/>
      <c r="AX100" s="326"/>
      <c r="AY100" s="326"/>
      <c r="AZ100" s="326"/>
      <c r="BA100" s="326"/>
      <c r="BB100" s="326"/>
      <c r="BC100" s="326"/>
      <c r="BD100" s="326"/>
      <c r="BE100" s="327"/>
      <c r="BF100" s="328"/>
      <c r="BG100" s="328"/>
      <c r="BH100" s="328"/>
      <c r="BI100" s="328"/>
      <c r="BJ100" s="328"/>
      <c r="BK100" s="329"/>
      <c r="BL100" s="314"/>
      <c r="BM100" s="315"/>
      <c r="BN100" s="315"/>
      <c r="BO100" s="315"/>
      <c r="BP100" s="315"/>
      <c r="BQ100" s="315"/>
      <c r="BR100" s="315"/>
      <c r="BS100" s="315"/>
      <c r="BT100" s="315"/>
      <c r="BU100" s="315"/>
      <c r="BV100" s="315"/>
      <c r="BW100" s="315"/>
      <c r="BX100" s="315"/>
      <c r="BY100" s="315"/>
      <c r="BZ100" s="315"/>
      <c r="CA100" s="315"/>
      <c r="CB100" s="315"/>
      <c r="CC100" s="315"/>
      <c r="CD100" s="315"/>
      <c r="CE100" s="316"/>
      <c r="CF100" s="338">
        <f>-CF15</f>
        <v>-1150436.39</v>
      </c>
      <c r="CG100" s="339"/>
      <c r="CH100" s="339"/>
      <c r="CI100" s="339"/>
      <c r="CJ100" s="339"/>
      <c r="CK100" s="339"/>
      <c r="CL100" s="339"/>
      <c r="CM100" s="339"/>
      <c r="CN100" s="339"/>
      <c r="CO100" s="339"/>
      <c r="CP100" s="339"/>
      <c r="CQ100" s="339"/>
      <c r="CR100" s="339"/>
      <c r="CS100" s="339"/>
      <c r="CT100" s="339"/>
      <c r="CU100" s="339"/>
      <c r="CV100" s="340"/>
      <c r="CW100" s="341"/>
      <c r="CX100" s="342"/>
      <c r="CY100" s="342"/>
      <c r="CZ100" s="342"/>
      <c r="DA100" s="342"/>
      <c r="DB100" s="342"/>
      <c r="DC100" s="342"/>
      <c r="DD100" s="342"/>
      <c r="DE100" s="342"/>
      <c r="DF100" s="342"/>
      <c r="DG100" s="342"/>
      <c r="DH100" s="342"/>
      <c r="DI100" s="342"/>
      <c r="DJ100" s="342"/>
      <c r="DK100" s="342"/>
      <c r="DL100" s="342"/>
      <c r="DM100" s="343"/>
      <c r="DN100" s="341"/>
      <c r="DO100" s="342"/>
      <c r="DP100" s="342"/>
      <c r="DQ100" s="342"/>
      <c r="DR100" s="342"/>
      <c r="DS100" s="342"/>
      <c r="DT100" s="342"/>
      <c r="DU100" s="342"/>
      <c r="DV100" s="342"/>
      <c r="DW100" s="342"/>
      <c r="DX100" s="342"/>
      <c r="DY100" s="342"/>
      <c r="DZ100" s="342"/>
      <c r="EA100" s="342"/>
      <c r="EB100" s="342"/>
      <c r="EC100" s="342"/>
      <c r="ED100" s="343"/>
      <c r="EE100" s="344">
        <f>CF100</f>
        <v>-1150436.39</v>
      </c>
      <c r="EF100" s="345"/>
      <c r="EG100" s="345"/>
      <c r="EH100" s="345"/>
      <c r="EI100" s="345"/>
      <c r="EJ100" s="345"/>
      <c r="EK100" s="345"/>
      <c r="EL100" s="345"/>
      <c r="EM100" s="345"/>
      <c r="EN100" s="345"/>
      <c r="EO100" s="345"/>
      <c r="EP100" s="345"/>
      <c r="EQ100" s="345"/>
      <c r="ER100" s="345"/>
      <c r="ES100" s="346"/>
      <c r="ET100" s="320"/>
      <c r="EU100" s="321"/>
      <c r="EV100" s="321"/>
      <c r="EW100" s="321"/>
      <c r="EX100" s="321"/>
      <c r="EY100" s="321"/>
      <c r="EZ100" s="321"/>
      <c r="FA100" s="321"/>
      <c r="FB100" s="321"/>
      <c r="FC100" s="321"/>
      <c r="FD100" s="321"/>
      <c r="FE100" s="321"/>
      <c r="FF100" s="321"/>
      <c r="FG100" s="321"/>
      <c r="FH100" s="321"/>
      <c r="FI100" s="321"/>
      <c r="FJ100" s="322"/>
    </row>
    <row r="101" spans="1:166" ht="22.5" customHeight="1">
      <c r="A101" s="190" t="s">
        <v>115</v>
      </c>
      <c r="B101" s="191"/>
      <c r="C101" s="191"/>
      <c r="D101" s="191"/>
      <c r="E101" s="191"/>
      <c r="F101" s="191"/>
      <c r="G101" s="191"/>
      <c r="H101" s="191"/>
      <c r="I101" s="191"/>
      <c r="J101" s="191"/>
      <c r="K101" s="191"/>
      <c r="L101" s="191"/>
      <c r="M101" s="191"/>
      <c r="N101" s="191"/>
      <c r="O101" s="191"/>
      <c r="P101" s="191"/>
      <c r="Q101" s="191"/>
      <c r="R101" s="191"/>
      <c r="S101" s="191"/>
      <c r="T101" s="191"/>
      <c r="U101" s="191"/>
      <c r="V101" s="191"/>
      <c r="W101" s="191"/>
      <c r="X101" s="191"/>
      <c r="Y101" s="191"/>
      <c r="Z101" s="191"/>
      <c r="AA101" s="191"/>
      <c r="AB101" s="191"/>
      <c r="AC101" s="191"/>
      <c r="AD101" s="191"/>
      <c r="AE101" s="191"/>
      <c r="AF101" s="191"/>
      <c r="AG101" s="191"/>
      <c r="AH101" s="191"/>
      <c r="AI101" s="191"/>
      <c r="AJ101" s="191"/>
      <c r="AK101" s="191"/>
      <c r="AL101" s="191"/>
      <c r="AM101" s="191"/>
      <c r="AN101" s="191"/>
      <c r="AO101" s="192"/>
      <c r="AP101" s="282"/>
      <c r="AQ101" s="347"/>
      <c r="AR101" s="347"/>
      <c r="AS101" s="347"/>
      <c r="AT101" s="347"/>
      <c r="AU101" s="347"/>
      <c r="AV101" s="326" t="s">
        <v>76</v>
      </c>
      <c r="AW101" s="326"/>
      <c r="AX101" s="326"/>
      <c r="AY101" s="326"/>
      <c r="AZ101" s="326"/>
      <c r="BA101" s="326"/>
      <c r="BB101" s="326"/>
      <c r="BC101" s="326"/>
      <c r="BD101" s="326"/>
      <c r="BE101" s="327"/>
      <c r="BF101" s="328"/>
      <c r="BG101" s="328"/>
      <c r="BH101" s="328"/>
      <c r="BI101" s="328"/>
      <c r="BJ101" s="328"/>
      <c r="BK101" s="329"/>
      <c r="BL101" s="115"/>
      <c r="BM101" s="115"/>
      <c r="BN101" s="115"/>
      <c r="BO101" s="115"/>
      <c r="BP101" s="115"/>
      <c r="BQ101" s="115"/>
      <c r="BR101" s="115"/>
      <c r="BS101" s="115"/>
      <c r="BT101" s="115"/>
      <c r="BU101" s="115"/>
      <c r="BV101" s="115"/>
      <c r="BW101" s="115"/>
      <c r="BX101" s="115"/>
      <c r="BY101" s="115"/>
      <c r="BZ101" s="115"/>
      <c r="CA101" s="115"/>
      <c r="CB101" s="115"/>
      <c r="CC101" s="115"/>
      <c r="CD101" s="115"/>
      <c r="CE101" s="115"/>
      <c r="CF101" s="336">
        <f>DX50</f>
        <v>8094923.069999999</v>
      </c>
      <c r="CG101" s="336"/>
      <c r="CH101" s="336"/>
      <c r="CI101" s="336"/>
      <c r="CJ101" s="336"/>
      <c r="CK101" s="336"/>
      <c r="CL101" s="336"/>
      <c r="CM101" s="336"/>
      <c r="CN101" s="336"/>
      <c r="CO101" s="336"/>
      <c r="CP101" s="336"/>
      <c r="CQ101" s="336"/>
      <c r="CR101" s="336"/>
      <c r="CS101" s="336"/>
      <c r="CT101" s="336"/>
      <c r="CU101" s="336"/>
      <c r="CV101" s="336"/>
      <c r="CW101" s="337"/>
      <c r="CX101" s="337"/>
      <c r="CY101" s="337"/>
      <c r="CZ101" s="337"/>
      <c r="DA101" s="337"/>
      <c r="DB101" s="337"/>
      <c r="DC101" s="337"/>
      <c r="DD101" s="337"/>
      <c r="DE101" s="337"/>
      <c r="DF101" s="337"/>
      <c r="DG101" s="337"/>
      <c r="DH101" s="337"/>
      <c r="DI101" s="337"/>
      <c r="DJ101" s="337"/>
      <c r="DK101" s="337"/>
      <c r="DL101" s="337"/>
      <c r="DM101" s="337"/>
      <c r="DN101" s="337"/>
      <c r="DO101" s="337"/>
      <c r="DP101" s="337"/>
      <c r="DQ101" s="337"/>
      <c r="DR101" s="337"/>
      <c r="DS101" s="337"/>
      <c r="DT101" s="337"/>
      <c r="DU101" s="337"/>
      <c r="DV101" s="337"/>
      <c r="DW101" s="337"/>
      <c r="DX101" s="337"/>
      <c r="DY101" s="337"/>
      <c r="DZ101" s="337"/>
      <c r="EA101" s="337"/>
      <c r="EB101" s="337"/>
      <c r="EC101" s="337"/>
      <c r="ED101" s="337"/>
      <c r="EE101" s="99">
        <f>CF101</f>
        <v>8094923.069999999</v>
      </c>
      <c r="EF101" s="99"/>
      <c r="EG101" s="99"/>
      <c r="EH101" s="99"/>
      <c r="EI101" s="99"/>
      <c r="EJ101" s="99"/>
      <c r="EK101" s="99"/>
      <c r="EL101" s="99"/>
      <c r="EM101" s="99"/>
      <c r="EN101" s="99"/>
      <c r="EO101" s="99"/>
      <c r="EP101" s="99"/>
      <c r="EQ101" s="99"/>
      <c r="ER101" s="99"/>
      <c r="ES101" s="99"/>
      <c r="ET101" s="269"/>
      <c r="EU101" s="269"/>
      <c r="EV101" s="269"/>
      <c r="EW101" s="269"/>
      <c r="EX101" s="269"/>
      <c r="EY101" s="269"/>
      <c r="EZ101" s="269"/>
      <c r="FA101" s="269"/>
      <c r="FB101" s="269"/>
      <c r="FC101" s="269"/>
      <c r="FD101" s="269"/>
      <c r="FE101" s="269"/>
      <c r="FF101" s="269"/>
      <c r="FG101" s="269"/>
      <c r="FH101" s="269"/>
      <c r="FI101" s="269"/>
      <c r="FJ101" s="272"/>
    </row>
    <row r="102" spans="1:166" ht="21.75" customHeight="1">
      <c r="A102" s="190" t="s">
        <v>75</v>
      </c>
      <c r="B102" s="191"/>
      <c r="C102" s="191"/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  <c r="N102" s="191"/>
      <c r="O102" s="191"/>
      <c r="P102" s="191"/>
      <c r="Q102" s="191"/>
      <c r="R102" s="191"/>
      <c r="S102" s="191"/>
      <c r="T102" s="191"/>
      <c r="U102" s="191"/>
      <c r="V102" s="191"/>
      <c r="W102" s="191"/>
      <c r="X102" s="191"/>
      <c r="Y102" s="191"/>
      <c r="Z102" s="191"/>
      <c r="AA102" s="191"/>
      <c r="AB102" s="191"/>
      <c r="AC102" s="191"/>
      <c r="AD102" s="191"/>
      <c r="AE102" s="191"/>
      <c r="AF102" s="191"/>
      <c r="AG102" s="191"/>
      <c r="AH102" s="191"/>
      <c r="AI102" s="191"/>
      <c r="AJ102" s="191"/>
      <c r="AK102" s="191"/>
      <c r="AL102" s="191"/>
      <c r="AM102" s="191"/>
      <c r="AN102" s="191"/>
      <c r="AO102" s="192"/>
      <c r="AP102" s="187"/>
      <c r="AQ102" s="187"/>
      <c r="AR102" s="187"/>
      <c r="AS102" s="187"/>
      <c r="AT102" s="187"/>
      <c r="AU102" s="188"/>
      <c r="AV102" s="333" t="s">
        <v>117</v>
      </c>
      <c r="AW102" s="334"/>
      <c r="AX102" s="334"/>
      <c r="AY102" s="334"/>
      <c r="AZ102" s="334"/>
      <c r="BA102" s="334"/>
      <c r="BB102" s="334"/>
      <c r="BC102" s="334"/>
      <c r="BD102" s="334"/>
      <c r="BE102" s="334"/>
      <c r="BF102" s="334"/>
      <c r="BG102" s="334"/>
      <c r="BH102" s="334"/>
      <c r="BI102" s="334"/>
      <c r="BJ102" s="334"/>
      <c r="BK102" s="335"/>
      <c r="BL102" s="348"/>
      <c r="BM102" s="349"/>
      <c r="BN102" s="349"/>
      <c r="BO102" s="349"/>
      <c r="BP102" s="349"/>
      <c r="BQ102" s="349"/>
      <c r="BR102" s="349"/>
      <c r="BS102" s="349"/>
      <c r="BT102" s="349"/>
      <c r="BU102" s="349"/>
      <c r="BV102" s="349"/>
      <c r="BW102" s="349"/>
      <c r="BX102" s="349"/>
      <c r="BY102" s="349"/>
      <c r="BZ102" s="349"/>
      <c r="CA102" s="349"/>
      <c r="CB102" s="349"/>
      <c r="CC102" s="349"/>
      <c r="CD102" s="349"/>
      <c r="CE102" s="350"/>
      <c r="CF102" s="351"/>
      <c r="CG102" s="352"/>
      <c r="CH102" s="352"/>
      <c r="CI102" s="352"/>
      <c r="CJ102" s="352"/>
      <c r="CK102" s="352"/>
      <c r="CL102" s="352"/>
      <c r="CM102" s="352"/>
      <c r="CN102" s="352"/>
      <c r="CO102" s="352"/>
      <c r="CP102" s="352"/>
      <c r="CQ102" s="352"/>
      <c r="CR102" s="352"/>
      <c r="CS102" s="352"/>
      <c r="CT102" s="352"/>
      <c r="CU102" s="352"/>
      <c r="CV102" s="353"/>
      <c r="CW102" s="354"/>
      <c r="CX102" s="355"/>
      <c r="CY102" s="355"/>
      <c r="CZ102" s="355"/>
      <c r="DA102" s="355"/>
      <c r="DB102" s="355"/>
      <c r="DC102" s="355"/>
      <c r="DD102" s="355"/>
      <c r="DE102" s="355"/>
      <c r="DF102" s="355"/>
      <c r="DG102" s="355"/>
      <c r="DH102" s="355"/>
      <c r="DI102" s="355"/>
      <c r="DJ102" s="355"/>
      <c r="DK102" s="355"/>
      <c r="DL102" s="355"/>
      <c r="DM102" s="356"/>
      <c r="DN102" s="354"/>
      <c r="DO102" s="355"/>
      <c r="DP102" s="355"/>
      <c r="DQ102" s="355"/>
      <c r="DR102" s="355"/>
      <c r="DS102" s="355"/>
      <c r="DT102" s="355"/>
      <c r="DU102" s="355"/>
      <c r="DV102" s="355"/>
      <c r="DW102" s="355"/>
      <c r="DX102" s="355"/>
      <c r="DY102" s="355"/>
      <c r="DZ102" s="355"/>
      <c r="EA102" s="355"/>
      <c r="EB102" s="355"/>
      <c r="EC102" s="355"/>
      <c r="ED102" s="356"/>
      <c r="EE102" s="357"/>
      <c r="EF102" s="358"/>
      <c r="EG102" s="358"/>
      <c r="EH102" s="358"/>
      <c r="EI102" s="358"/>
      <c r="EJ102" s="358"/>
      <c r="EK102" s="358"/>
      <c r="EL102" s="358"/>
      <c r="EM102" s="358"/>
      <c r="EN102" s="358"/>
      <c r="EO102" s="358"/>
      <c r="EP102" s="358"/>
      <c r="EQ102" s="358"/>
      <c r="ER102" s="358"/>
      <c r="ES102" s="359"/>
      <c r="ET102" s="348"/>
      <c r="EU102" s="349"/>
      <c r="EV102" s="349"/>
      <c r="EW102" s="349"/>
      <c r="EX102" s="349"/>
      <c r="EY102" s="349"/>
      <c r="EZ102" s="349"/>
      <c r="FA102" s="349"/>
      <c r="FB102" s="349"/>
      <c r="FC102" s="349"/>
      <c r="FD102" s="349"/>
      <c r="FE102" s="349"/>
      <c r="FF102" s="349"/>
      <c r="FG102" s="349"/>
      <c r="FH102" s="349"/>
      <c r="FI102" s="349"/>
      <c r="FJ102" s="360"/>
    </row>
    <row r="103" spans="1:166" ht="15" customHeight="1">
      <c r="A103" s="361"/>
      <c r="B103" s="362"/>
      <c r="C103" s="362"/>
      <c r="D103" s="362"/>
      <c r="E103" s="362"/>
      <c r="F103" s="362"/>
      <c r="G103" s="362"/>
      <c r="H103" s="362"/>
      <c r="I103" s="362"/>
      <c r="J103" s="362"/>
      <c r="K103" s="362"/>
      <c r="L103" s="362"/>
      <c r="M103" s="362"/>
      <c r="N103" s="362"/>
      <c r="O103" s="362"/>
      <c r="P103" s="362"/>
      <c r="Q103" s="362"/>
      <c r="R103" s="362"/>
      <c r="S103" s="362"/>
      <c r="T103" s="362"/>
      <c r="U103" s="362"/>
      <c r="V103" s="362"/>
      <c r="W103" s="362"/>
      <c r="X103" s="362"/>
      <c r="Y103" s="362"/>
      <c r="Z103" s="362"/>
      <c r="AA103" s="362"/>
      <c r="AB103" s="362"/>
      <c r="AC103" s="362"/>
      <c r="AD103" s="362"/>
      <c r="AE103" s="362"/>
      <c r="AF103" s="362"/>
      <c r="AG103" s="362"/>
      <c r="AH103" s="362"/>
      <c r="AI103" s="362"/>
      <c r="AJ103" s="362"/>
      <c r="AK103" s="362"/>
      <c r="AL103" s="362"/>
      <c r="AM103" s="362"/>
      <c r="AN103" s="362"/>
      <c r="AO103" s="363"/>
      <c r="AP103" s="187"/>
      <c r="AQ103" s="187"/>
      <c r="AR103" s="187"/>
      <c r="AS103" s="187"/>
      <c r="AT103" s="187"/>
      <c r="AU103" s="188"/>
      <c r="AV103" s="333" t="s">
        <v>116</v>
      </c>
      <c r="AW103" s="334"/>
      <c r="AX103" s="334"/>
      <c r="AY103" s="334"/>
      <c r="AZ103" s="334"/>
      <c r="BA103" s="334"/>
      <c r="BB103" s="334"/>
      <c r="BC103" s="334"/>
      <c r="BD103" s="334"/>
      <c r="BE103" s="334"/>
      <c r="BF103" s="334"/>
      <c r="BG103" s="334"/>
      <c r="BH103" s="334"/>
      <c r="BI103" s="334"/>
      <c r="BJ103" s="334"/>
      <c r="BK103" s="335"/>
      <c r="BL103" s="348"/>
      <c r="BM103" s="349"/>
      <c r="BN103" s="349"/>
      <c r="BO103" s="349"/>
      <c r="BP103" s="349"/>
      <c r="BQ103" s="349"/>
      <c r="BR103" s="349"/>
      <c r="BS103" s="349"/>
      <c r="BT103" s="349"/>
      <c r="BU103" s="349"/>
      <c r="BV103" s="349"/>
      <c r="BW103" s="349"/>
      <c r="BX103" s="349"/>
      <c r="BY103" s="349"/>
      <c r="BZ103" s="349"/>
      <c r="CA103" s="349"/>
      <c r="CB103" s="349"/>
      <c r="CC103" s="349"/>
      <c r="CD103" s="349"/>
      <c r="CE103" s="350"/>
      <c r="CF103" s="364"/>
      <c r="CG103" s="365"/>
      <c r="CH103" s="365"/>
      <c r="CI103" s="365"/>
      <c r="CJ103" s="365"/>
      <c r="CK103" s="365"/>
      <c r="CL103" s="365"/>
      <c r="CM103" s="365"/>
      <c r="CN103" s="365"/>
      <c r="CO103" s="365"/>
      <c r="CP103" s="365"/>
      <c r="CQ103" s="365"/>
      <c r="CR103" s="365"/>
      <c r="CS103" s="365"/>
      <c r="CT103" s="365"/>
      <c r="CU103" s="365"/>
      <c r="CV103" s="366"/>
      <c r="CW103" s="367"/>
      <c r="CX103" s="368"/>
      <c r="CY103" s="368"/>
      <c r="CZ103" s="368"/>
      <c r="DA103" s="368"/>
      <c r="DB103" s="368"/>
      <c r="DC103" s="368"/>
      <c r="DD103" s="368"/>
      <c r="DE103" s="368"/>
      <c r="DF103" s="368"/>
      <c r="DG103" s="368"/>
      <c r="DH103" s="368"/>
      <c r="DI103" s="368"/>
      <c r="DJ103" s="368"/>
      <c r="DK103" s="368"/>
      <c r="DL103" s="368"/>
      <c r="DM103" s="369"/>
      <c r="DN103" s="367"/>
      <c r="DO103" s="368"/>
      <c r="DP103" s="368"/>
      <c r="DQ103" s="368"/>
      <c r="DR103" s="368"/>
      <c r="DS103" s="368"/>
      <c r="DT103" s="368"/>
      <c r="DU103" s="368"/>
      <c r="DV103" s="368"/>
      <c r="DW103" s="368"/>
      <c r="DX103" s="368"/>
      <c r="DY103" s="368"/>
      <c r="DZ103" s="368"/>
      <c r="EA103" s="368"/>
      <c r="EB103" s="368"/>
      <c r="EC103" s="368"/>
      <c r="ED103" s="369"/>
      <c r="EE103" s="370"/>
      <c r="EF103" s="371"/>
      <c r="EG103" s="371"/>
      <c r="EH103" s="371"/>
      <c r="EI103" s="371"/>
      <c r="EJ103" s="371"/>
      <c r="EK103" s="371"/>
      <c r="EL103" s="371"/>
      <c r="EM103" s="371"/>
      <c r="EN103" s="371"/>
      <c r="EO103" s="371"/>
      <c r="EP103" s="371"/>
      <c r="EQ103" s="371"/>
      <c r="ER103" s="371"/>
      <c r="ES103" s="372"/>
      <c r="ET103" s="348"/>
      <c r="EU103" s="349"/>
      <c r="EV103" s="349"/>
      <c r="EW103" s="349"/>
      <c r="EX103" s="349"/>
      <c r="EY103" s="349"/>
      <c r="EZ103" s="349"/>
      <c r="FA103" s="349"/>
      <c r="FB103" s="349"/>
      <c r="FC103" s="349"/>
      <c r="FD103" s="349"/>
      <c r="FE103" s="349"/>
      <c r="FF103" s="349"/>
      <c r="FG103" s="349"/>
      <c r="FH103" s="349"/>
      <c r="FI103" s="349"/>
      <c r="FJ103" s="360"/>
    </row>
    <row r="104" spans="1:166" ht="31.5" customHeight="1">
      <c r="A104" s="190" t="s">
        <v>77</v>
      </c>
      <c r="B104" s="191"/>
      <c r="C104" s="191"/>
      <c r="D104" s="191"/>
      <c r="E104" s="191"/>
      <c r="F104" s="191"/>
      <c r="G104" s="191"/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  <c r="W104" s="191"/>
      <c r="X104" s="191"/>
      <c r="Y104" s="191"/>
      <c r="Z104" s="191"/>
      <c r="AA104" s="191"/>
      <c r="AB104" s="191"/>
      <c r="AC104" s="191"/>
      <c r="AD104" s="191"/>
      <c r="AE104" s="191"/>
      <c r="AF104" s="191"/>
      <c r="AG104" s="191"/>
      <c r="AH104" s="191"/>
      <c r="AI104" s="191"/>
      <c r="AJ104" s="191"/>
      <c r="AK104" s="191"/>
      <c r="AL104" s="191"/>
      <c r="AM104" s="191"/>
      <c r="AN104" s="191"/>
      <c r="AO104" s="192"/>
      <c r="AP104" s="187"/>
      <c r="AQ104" s="187"/>
      <c r="AR104" s="187"/>
      <c r="AS104" s="187"/>
      <c r="AT104" s="187"/>
      <c r="AU104" s="188"/>
      <c r="AV104" s="326" t="s">
        <v>78</v>
      </c>
      <c r="AW104" s="326"/>
      <c r="AX104" s="326"/>
      <c r="AY104" s="326"/>
      <c r="AZ104" s="326"/>
      <c r="BA104" s="326"/>
      <c r="BB104" s="326"/>
      <c r="BC104" s="326"/>
      <c r="BD104" s="326"/>
      <c r="BE104" s="327"/>
      <c r="BF104" s="328"/>
      <c r="BG104" s="328"/>
      <c r="BH104" s="328"/>
      <c r="BI104" s="328"/>
      <c r="BJ104" s="328"/>
      <c r="BK104" s="329"/>
      <c r="BL104" s="370"/>
      <c r="BM104" s="371"/>
      <c r="BN104" s="371"/>
      <c r="BO104" s="371"/>
      <c r="BP104" s="371"/>
      <c r="BQ104" s="371"/>
      <c r="BR104" s="371"/>
      <c r="BS104" s="371"/>
      <c r="BT104" s="371"/>
      <c r="BU104" s="371"/>
      <c r="BV104" s="371"/>
      <c r="BW104" s="371"/>
      <c r="BX104" s="371"/>
      <c r="BY104" s="371"/>
      <c r="BZ104" s="371"/>
      <c r="CA104" s="371"/>
      <c r="CB104" s="371"/>
      <c r="CC104" s="371"/>
      <c r="CD104" s="371"/>
      <c r="CE104" s="372"/>
      <c r="CF104" s="370"/>
      <c r="CG104" s="371"/>
      <c r="CH104" s="371"/>
      <c r="CI104" s="371"/>
      <c r="CJ104" s="371"/>
      <c r="CK104" s="371"/>
      <c r="CL104" s="371"/>
      <c r="CM104" s="371"/>
      <c r="CN104" s="371"/>
      <c r="CO104" s="371"/>
      <c r="CP104" s="371"/>
      <c r="CQ104" s="371"/>
      <c r="CR104" s="371"/>
      <c r="CS104" s="371"/>
      <c r="CT104" s="371"/>
      <c r="CU104" s="371"/>
      <c r="CV104" s="372"/>
      <c r="CW104" s="367"/>
      <c r="CX104" s="368"/>
      <c r="CY104" s="368"/>
      <c r="CZ104" s="368"/>
      <c r="DA104" s="368"/>
      <c r="DB104" s="368"/>
      <c r="DC104" s="368"/>
      <c r="DD104" s="368"/>
      <c r="DE104" s="368"/>
      <c r="DF104" s="368"/>
      <c r="DG104" s="368"/>
      <c r="DH104" s="368"/>
      <c r="DI104" s="368"/>
      <c r="DJ104" s="368"/>
      <c r="DK104" s="368"/>
      <c r="DL104" s="368"/>
      <c r="DM104" s="369"/>
      <c r="DN104" s="367"/>
      <c r="DO104" s="368"/>
      <c r="DP104" s="368"/>
      <c r="DQ104" s="368"/>
      <c r="DR104" s="368"/>
      <c r="DS104" s="368"/>
      <c r="DT104" s="368"/>
      <c r="DU104" s="368"/>
      <c r="DV104" s="368"/>
      <c r="DW104" s="368"/>
      <c r="DX104" s="368"/>
      <c r="DY104" s="368"/>
      <c r="DZ104" s="368"/>
      <c r="EA104" s="368"/>
      <c r="EB104" s="368"/>
      <c r="EC104" s="368"/>
      <c r="ED104" s="369"/>
      <c r="EE104" s="370"/>
      <c r="EF104" s="371"/>
      <c r="EG104" s="371"/>
      <c r="EH104" s="371"/>
      <c r="EI104" s="371"/>
      <c r="EJ104" s="371"/>
      <c r="EK104" s="371"/>
      <c r="EL104" s="371"/>
      <c r="EM104" s="371"/>
      <c r="EN104" s="371"/>
      <c r="EO104" s="371"/>
      <c r="EP104" s="371"/>
      <c r="EQ104" s="371"/>
      <c r="ER104" s="371"/>
      <c r="ES104" s="372"/>
      <c r="ET104" s="370"/>
      <c r="EU104" s="371"/>
      <c r="EV104" s="371"/>
      <c r="EW104" s="371"/>
      <c r="EX104" s="371"/>
      <c r="EY104" s="371"/>
      <c r="EZ104" s="371"/>
      <c r="FA104" s="371"/>
      <c r="FB104" s="371"/>
      <c r="FC104" s="371"/>
      <c r="FD104" s="371"/>
      <c r="FE104" s="371"/>
      <c r="FF104" s="371"/>
      <c r="FG104" s="371"/>
      <c r="FH104" s="371"/>
      <c r="FI104" s="371"/>
      <c r="FJ104" s="373"/>
    </row>
    <row r="105" spans="1:166" ht="15" customHeight="1">
      <c r="A105" s="361" t="s">
        <v>80</v>
      </c>
      <c r="B105" s="362"/>
      <c r="C105" s="362"/>
      <c r="D105" s="362"/>
      <c r="E105" s="362"/>
      <c r="F105" s="362"/>
      <c r="G105" s="362"/>
      <c r="H105" s="362"/>
      <c r="I105" s="362"/>
      <c r="J105" s="362"/>
      <c r="K105" s="362"/>
      <c r="L105" s="362"/>
      <c r="M105" s="362"/>
      <c r="N105" s="362"/>
      <c r="O105" s="362"/>
      <c r="P105" s="362"/>
      <c r="Q105" s="362"/>
      <c r="R105" s="362"/>
      <c r="S105" s="362"/>
      <c r="T105" s="362"/>
      <c r="U105" s="362"/>
      <c r="V105" s="362"/>
      <c r="W105" s="362"/>
      <c r="X105" s="362"/>
      <c r="Y105" s="362"/>
      <c r="Z105" s="362"/>
      <c r="AA105" s="362"/>
      <c r="AB105" s="362"/>
      <c r="AC105" s="362"/>
      <c r="AD105" s="362"/>
      <c r="AE105" s="362"/>
      <c r="AF105" s="362"/>
      <c r="AG105" s="362"/>
      <c r="AH105" s="362"/>
      <c r="AI105" s="362"/>
      <c r="AJ105" s="362"/>
      <c r="AK105" s="362"/>
      <c r="AL105" s="362"/>
      <c r="AM105" s="362"/>
      <c r="AN105" s="362"/>
      <c r="AO105" s="363"/>
      <c r="AP105" s="187"/>
      <c r="AQ105" s="187"/>
      <c r="AR105" s="187"/>
      <c r="AS105" s="187"/>
      <c r="AT105" s="187"/>
      <c r="AU105" s="188"/>
      <c r="AV105" s="333" t="s">
        <v>119</v>
      </c>
      <c r="AW105" s="334"/>
      <c r="AX105" s="334"/>
      <c r="AY105" s="334"/>
      <c r="AZ105" s="334"/>
      <c r="BA105" s="334"/>
      <c r="BB105" s="334"/>
      <c r="BC105" s="334"/>
      <c r="BD105" s="334"/>
      <c r="BE105" s="334"/>
      <c r="BF105" s="334"/>
      <c r="BG105" s="334"/>
      <c r="BH105" s="334"/>
      <c r="BI105" s="334"/>
      <c r="BJ105" s="334"/>
      <c r="BK105" s="335"/>
      <c r="BL105" s="348"/>
      <c r="BM105" s="349"/>
      <c r="BN105" s="349"/>
      <c r="BO105" s="349"/>
      <c r="BP105" s="349"/>
      <c r="BQ105" s="349"/>
      <c r="BR105" s="349"/>
      <c r="BS105" s="349"/>
      <c r="BT105" s="349"/>
      <c r="BU105" s="349"/>
      <c r="BV105" s="349"/>
      <c r="BW105" s="349"/>
      <c r="BX105" s="349"/>
      <c r="BY105" s="349"/>
      <c r="BZ105" s="349"/>
      <c r="CA105" s="349"/>
      <c r="CB105" s="349"/>
      <c r="CC105" s="349"/>
      <c r="CD105" s="349"/>
      <c r="CE105" s="350"/>
      <c r="CF105" s="364"/>
      <c r="CG105" s="365"/>
      <c r="CH105" s="365"/>
      <c r="CI105" s="365"/>
      <c r="CJ105" s="365"/>
      <c r="CK105" s="365"/>
      <c r="CL105" s="365"/>
      <c r="CM105" s="365"/>
      <c r="CN105" s="365"/>
      <c r="CO105" s="365"/>
      <c r="CP105" s="365"/>
      <c r="CQ105" s="365"/>
      <c r="CR105" s="365"/>
      <c r="CS105" s="365"/>
      <c r="CT105" s="365"/>
      <c r="CU105" s="365"/>
      <c r="CV105" s="366"/>
      <c r="CW105" s="367"/>
      <c r="CX105" s="368"/>
      <c r="CY105" s="368"/>
      <c r="CZ105" s="368"/>
      <c r="DA105" s="368"/>
      <c r="DB105" s="368"/>
      <c r="DC105" s="368"/>
      <c r="DD105" s="368"/>
      <c r="DE105" s="368"/>
      <c r="DF105" s="368"/>
      <c r="DG105" s="368"/>
      <c r="DH105" s="368"/>
      <c r="DI105" s="368"/>
      <c r="DJ105" s="368"/>
      <c r="DK105" s="368"/>
      <c r="DL105" s="368"/>
      <c r="DM105" s="369"/>
      <c r="DN105" s="367"/>
      <c r="DO105" s="368"/>
      <c r="DP105" s="368"/>
      <c r="DQ105" s="368"/>
      <c r="DR105" s="368"/>
      <c r="DS105" s="368"/>
      <c r="DT105" s="368"/>
      <c r="DU105" s="368"/>
      <c r="DV105" s="368"/>
      <c r="DW105" s="368"/>
      <c r="DX105" s="368"/>
      <c r="DY105" s="368"/>
      <c r="DZ105" s="368"/>
      <c r="EA105" s="368"/>
      <c r="EB105" s="368"/>
      <c r="EC105" s="368"/>
      <c r="ED105" s="369"/>
      <c r="EE105" s="370"/>
      <c r="EF105" s="371"/>
      <c r="EG105" s="371"/>
      <c r="EH105" s="371"/>
      <c r="EI105" s="371"/>
      <c r="EJ105" s="371"/>
      <c r="EK105" s="371"/>
      <c r="EL105" s="371"/>
      <c r="EM105" s="371"/>
      <c r="EN105" s="371"/>
      <c r="EO105" s="371"/>
      <c r="EP105" s="371"/>
      <c r="EQ105" s="371"/>
      <c r="ER105" s="371"/>
      <c r="ES105" s="372"/>
      <c r="ET105" s="348"/>
      <c r="EU105" s="349"/>
      <c r="EV105" s="349"/>
      <c r="EW105" s="349"/>
      <c r="EX105" s="349"/>
      <c r="EY105" s="349"/>
      <c r="EZ105" s="349"/>
      <c r="FA105" s="349"/>
      <c r="FB105" s="349"/>
      <c r="FC105" s="349"/>
      <c r="FD105" s="349"/>
      <c r="FE105" s="349"/>
      <c r="FF105" s="349"/>
      <c r="FG105" s="349"/>
      <c r="FH105" s="349"/>
      <c r="FI105" s="349"/>
      <c r="FJ105" s="360"/>
    </row>
    <row r="106" spans="1:166" ht="15" customHeight="1">
      <c r="A106" s="361" t="s">
        <v>79</v>
      </c>
      <c r="B106" s="362"/>
      <c r="C106" s="362"/>
      <c r="D106" s="362"/>
      <c r="E106" s="362"/>
      <c r="F106" s="362"/>
      <c r="G106" s="362"/>
      <c r="H106" s="362"/>
      <c r="I106" s="362"/>
      <c r="J106" s="362"/>
      <c r="K106" s="362"/>
      <c r="L106" s="362"/>
      <c r="M106" s="362"/>
      <c r="N106" s="362"/>
      <c r="O106" s="362"/>
      <c r="P106" s="362"/>
      <c r="Q106" s="362"/>
      <c r="R106" s="362"/>
      <c r="S106" s="362"/>
      <c r="T106" s="362"/>
      <c r="U106" s="362"/>
      <c r="V106" s="362"/>
      <c r="W106" s="362"/>
      <c r="X106" s="362"/>
      <c r="Y106" s="362"/>
      <c r="Z106" s="362"/>
      <c r="AA106" s="362"/>
      <c r="AB106" s="362"/>
      <c r="AC106" s="362"/>
      <c r="AD106" s="362"/>
      <c r="AE106" s="362"/>
      <c r="AF106" s="362"/>
      <c r="AG106" s="362"/>
      <c r="AH106" s="362"/>
      <c r="AI106" s="362"/>
      <c r="AJ106" s="362"/>
      <c r="AK106" s="362"/>
      <c r="AL106" s="362"/>
      <c r="AM106" s="362"/>
      <c r="AN106" s="362"/>
      <c r="AO106" s="363"/>
      <c r="AP106" s="187"/>
      <c r="AQ106" s="187"/>
      <c r="AR106" s="187"/>
      <c r="AS106" s="187"/>
      <c r="AT106" s="187"/>
      <c r="AU106" s="188"/>
      <c r="AV106" s="333" t="s">
        <v>118</v>
      </c>
      <c r="AW106" s="334"/>
      <c r="AX106" s="334"/>
      <c r="AY106" s="334"/>
      <c r="AZ106" s="334"/>
      <c r="BA106" s="334"/>
      <c r="BB106" s="334"/>
      <c r="BC106" s="334"/>
      <c r="BD106" s="334"/>
      <c r="BE106" s="334"/>
      <c r="BF106" s="334"/>
      <c r="BG106" s="334"/>
      <c r="BH106" s="334"/>
      <c r="BI106" s="334"/>
      <c r="BJ106" s="334"/>
      <c r="BK106" s="335"/>
      <c r="BL106" s="348"/>
      <c r="BM106" s="349"/>
      <c r="BN106" s="349"/>
      <c r="BO106" s="349"/>
      <c r="BP106" s="349"/>
      <c r="BQ106" s="349"/>
      <c r="BR106" s="349"/>
      <c r="BS106" s="349"/>
      <c r="BT106" s="349"/>
      <c r="BU106" s="349"/>
      <c r="BV106" s="349"/>
      <c r="BW106" s="349"/>
      <c r="BX106" s="349"/>
      <c r="BY106" s="349"/>
      <c r="BZ106" s="349"/>
      <c r="CA106" s="349"/>
      <c r="CB106" s="349"/>
      <c r="CC106" s="349"/>
      <c r="CD106" s="349"/>
      <c r="CE106" s="350"/>
      <c r="CF106" s="364"/>
      <c r="CG106" s="365"/>
      <c r="CH106" s="365"/>
      <c r="CI106" s="365"/>
      <c r="CJ106" s="365"/>
      <c r="CK106" s="365"/>
      <c r="CL106" s="365"/>
      <c r="CM106" s="365"/>
      <c r="CN106" s="365"/>
      <c r="CO106" s="365"/>
      <c r="CP106" s="365"/>
      <c r="CQ106" s="365"/>
      <c r="CR106" s="365"/>
      <c r="CS106" s="365"/>
      <c r="CT106" s="365"/>
      <c r="CU106" s="365"/>
      <c r="CV106" s="366"/>
      <c r="CW106" s="367"/>
      <c r="CX106" s="368"/>
      <c r="CY106" s="368"/>
      <c r="CZ106" s="368"/>
      <c r="DA106" s="368"/>
      <c r="DB106" s="368"/>
      <c r="DC106" s="368"/>
      <c r="DD106" s="368"/>
      <c r="DE106" s="368"/>
      <c r="DF106" s="368"/>
      <c r="DG106" s="368"/>
      <c r="DH106" s="368"/>
      <c r="DI106" s="368"/>
      <c r="DJ106" s="368"/>
      <c r="DK106" s="368"/>
      <c r="DL106" s="368"/>
      <c r="DM106" s="369"/>
      <c r="DN106" s="367"/>
      <c r="DO106" s="368"/>
      <c r="DP106" s="368"/>
      <c r="DQ106" s="368"/>
      <c r="DR106" s="368"/>
      <c r="DS106" s="368"/>
      <c r="DT106" s="368"/>
      <c r="DU106" s="368"/>
      <c r="DV106" s="368"/>
      <c r="DW106" s="368"/>
      <c r="DX106" s="368"/>
      <c r="DY106" s="368"/>
      <c r="DZ106" s="368"/>
      <c r="EA106" s="368"/>
      <c r="EB106" s="368"/>
      <c r="EC106" s="368"/>
      <c r="ED106" s="369"/>
      <c r="EE106" s="370"/>
      <c r="EF106" s="371"/>
      <c r="EG106" s="371"/>
      <c r="EH106" s="371"/>
      <c r="EI106" s="371"/>
      <c r="EJ106" s="371"/>
      <c r="EK106" s="371"/>
      <c r="EL106" s="371"/>
      <c r="EM106" s="371"/>
      <c r="EN106" s="371"/>
      <c r="EO106" s="371"/>
      <c r="EP106" s="371"/>
      <c r="EQ106" s="371"/>
      <c r="ER106" s="371"/>
      <c r="ES106" s="372"/>
      <c r="ET106" s="348"/>
      <c r="EU106" s="349"/>
      <c r="EV106" s="349"/>
      <c r="EW106" s="349"/>
      <c r="EX106" s="349"/>
      <c r="EY106" s="349"/>
      <c r="EZ106" s="349"/>
      <c r="FA106" s="349"/>
      <c r="FB106" s="349"/>
      <c r="FC106" s="349"/>
      <c r="FD106" s="349"/>
      <c r="FE106" s="349"/>
      <c r="FF106" s="349"/>
      <c r="FG106" s="349"/>
      <c r="FH106" s="349"/>
      <c r="FI106" s="349"/>
      <c r="FJ106" s="360"/>
    </row>
    <row r="107" spans="1:166" ht="31.5" customHeight="1">
      <c r="A107" s="190" t="s">
        <v>61</v>
      </c>
      <c r="B107" s="191"/>
      <c r="C107" s="191"/>
      <c r="D107" s="191"/>
      <c r="E107" s="191"/>
      <c r="F107" s="191"/>
      <c r="G107" s="191"/>
      <c r="H107" s="191"/>
      <c r="I107" s="191"/>
      <c r="J107" s="191"/>
      <c r="K107" s="191"/>
      <c r="L107" s="191"/>
      <c r="M107" s="191"/>
      <c r="N107" s="191"/>
      <c r="O107" s="191"/>
      <c r="P107" s="191"/>
      <c r="Q107" s="191"/>
      <c r="R107" s="191"/>
      <c r="S107" s="191"/>
      <c r="T107" s="191"/>
      <c r="U107" s="191"/>
      <c r="V107" s="191"/>
      <c r="W107" s="191"/>
      <c r="X107" s="191"/>
      <c r="Y107" s="191"/>
      <c r="Z107" s="191"/>
      <c r="AA107" s="191"/>
      <c r="AB107" s="191"/>
      <c r="AC107" s="191"/>
      <c r="AD107" s="191"/>
      <c r="AE107" s="191"/>
      <c r="AF107" s="191"/>
      <c r="AG107" s="191"/>
      <c r="AH107" s="191"/>
      <c r="AI107" s="191"/>
      <c r="AJ107" s="191"/>
      <c r="AK107" s="191"/>
      <c r="AL107" s="191"/>
      <c r="AM107" s="191"/>
      <c r="AN107" s="191"/>
      <c r="AO107" s="192"/>
      <c r="AP107" s="187"/>
      <c r="AQ107" s="187"/>
      <c r="AR107" s="187"/>
      <c r="AS107" s="187"/>
      <c r="AT107" s="187"/>
      <c r="AU107" s="188"/>
      <c r="AV107" s="326" t="s">
        <v>81</v>
      </c>
      <c r="AW107" s="326"/>
      <c r="AX107" s="326"/>
      <c r="AY107" s="326"/>
      <c r="AZ107" s="326"/>
      <c r="BA107" s="326"/>
      <c r="BB107" s="326"/>
      <c r="BC107" s="326"/>
      <c r="BD107" s="326"/>
      <c r="BE107" s="327"/>
      <c r="BF107" s="328"/>
      <c r="BG107" s="328"/>
      <c r="BH107" s="328"/>
      <c r="BI107" s="328"/>
      <c r="BJ107" s="328"/>
      <c r="BK107" s="329"/>
      <c r="BL107" s="370"/>
      <c r="BM107" s="371"/>
      <c r="BN107" s="371"/>
      <c r="BO107" s="371"/>
      <c r="BP107" s="371"/>
      <c r="BQ107" s="371"/>
      <c r="BR107" s="371"/>
      <c r="BS107" s="371"/>
      <c r="BT107" s="371"/>
      <c r="BU107" s="371"/>
      <c r="BV107" s="371"/>
      <c r="BW107" s="371"/>
      <c r="BX107" s="371"/>
      <c r="BY107" s="371"/>
      <c r="BZ107" s="371"/>
      <c r="CA107" s="371"/>
      <c r="CB107" s="371"/>
      <c r="CC107" s="371"/>
      <c r="CD107" s="371"/>
      <c r="CE107" s="372"/>
      <c r="CF107" s="370"/>
      <c r="CG107" s="371"/>
      <c r="CH107" s="371"/>
      <c r="CI107" s="371"/>
      <c r="CJ107" s="371"/>
      <c r="CK107" s="371"/>
      <c r="CL107" s="371"/>
      <c r="CM107" s="371"/>
      <c r="CN107" s="371"/>
      <c r="CO107" s="371"/>
      <c r="CP107" s="371"/>
      <c r="CQ107" s="371"/>
      <c r="CR107" s="371"/>
      <c r="CS107" s="371"/>
      <c r="CT107" s="371"/>
      <c r="CU107" s="371"/>
      <c r="CV107" s="372"/>
      <c r="CW107" s="367"/>
      <c r="CX107" s="368"/>
      <c r="CY107" s="368"/>
      <c r="CZ107" s="368"/>
      <c r="DA107" s="368"/>
      <c r="DB107" s="368"/>
      <c r="DC107" s="368"/>
      <c r="DD107" s="368"/>
      <c r="DE107" s="368"/>
      <c r="DF107" s="368"/>
      <c r="DG107" s="368"/>
      <c r="DH107" s="368"/>
      <c r="DI107" s="368"/>
      <c r="DJ107" s="368"/>
      <c r="DK107" s="368"/>
      <c r="DL107" s="368"/>
      <c r="DM107" s="369"/>
      <c r="DN107" s="367"/>
      <c r="DO107" s="368"/>
      <c r="DP107" s="368"/>
      <c r="DQ107" s="368"/>
      <c r="DR107" s="368"/>
      <c r="DS107" s="368"/>
      <c r="DT107" s="368"/>
      <c r="DU107" s="368"/>
      <c r="DV107" s="368"/>
      <c r="DW107" s="368"/>
      <c r="DX107" s="368"/>
      <c r="DY107" s="368"/>
      <c r="DZ107" s="368"/>
      <c r="EA107" s="368"/>
      <c r="EB107" s="368"/>
      <c r="EC107" s="368"/>
      <c r="ED107" s="369"/>
      <c r="EE107" s="370"/>
      <c r="EF107" s="371"/>
      <c r="EG107" s="371"/>
      <c r="EH107" s="371"/>
      <c r="EI107" s="371"/>
      <c r="EJ107" s="371"/>
      <c r="EK107" s="371"/>
      <c r="EL107" s="371"/>
      <c r="EM107" s="371"/>
      <c r="EN107" s="371"/>
      <c r="EO107" s="371"/>
      <c r="EP107" s="371"/>
      <c r="EQ107" s="371"/>
      <c r="ER107" s="371"/>
      <c r="ES107" s="372"/>
      <c r="ET107" s="370"/>
      <c r="EU107" s="371"/>
      <c r="EV107" s="371"/>
      <c r="EW107" s="371"/>
      <c r="EX107" s="371"/>
      <c r="EY107" s="371"/>
      <c r="EZ107" s="371"/>
      <c r="FA107" s="371"/>
      <c r="FB107" s="371"/>
      <c r="FC107" s="371"/>
      <c r="FD107" s="371"/>
      <c r="FE107" s="371"/>
      <c r="FF107" s="371"/>
      <c r="FG107" s="371"/>
      <c r="FH107" s="371"/>
      <c r="FI107" s="371"/>
      <c r="FJ107" s="373"/>
    </row>
    <row r="108" spans="1:166" ht="16.5" customHeight="1">
      <c r="A108" s="190" t="s">
        <v>82</v>
      </c>
      <c r="B108" s="191"/>
      <c r="C108" s="191"/>
      <c r="D108" s="191"/>
      <c r="E108" s="191"/>
      <c r="F108" s="191"/>
      <c r="G108" s="191"/>
      <c r="H108" s="191"/>
      <c r="I108" s="191"/>
      <c r="J108" s="191"/>
      <c r="K108" s="191"/>
      <c r="L108" s="191"/>
      <c r="M108" s="191"/>
      <c r="N108" s="191"/>
      <c r="O108" s="191"/>
      <c r="P108" s="191"/>
      <c r="Q108" s="191"/>
      <c r="R108" s="191"/>
      <c r="S108" s="191"/>
      <c r="T108" s="191"/>
      <c r="U108" s="191"/>
      <c r="V108" s="191"/>
      <c r="W108" s="191"/>
      <c r="X108" s="191"/>
      <c r="Y108" s="191"/>
      <c r="Z108" s="191"/>
      <c r="AA108" s="191"/>
      <c r="AB108" s="191"/>
      <c r="AC108" s="191"/>
      <c r="AD108" s="191"/>
      <c r="AE108" s="191"/>
      <c r="AF108" s="191"/>
      <c r="AG108" s="191"/>
      <c r="AH108" s="191"/>
      <c r="AI108" s="191"/>
      <c r="AJ108" s="191"/>
      <c r="AK108" s="191"/>
      <c r="AL108" s="191"/>
      <c r="AM108" s="191"/>
      <c r="AN108" s="191"/>
      <c r="AO108" s="192"/>
      <c r="AP108" s="187"/>
      <c r="AQ108" s="187"/>
      <c r="AR108" s="187"/>
      <c r="AS108" s="187"/>
      <c r="AT108" s="187"/>
      <c r="AU108" s="188"/>
      <c r="AV108" s="326" t="s">
        <v>83</v>
      </c>
      <c r="AW108" s="326"/>
      <c r="AX108" s="326"/>
      <c r="AY108" s="326"/>
      <c r="AZ108" s="326"/>
      <c r="BA108" s="326"/>
      <c r="BB108" s="326"/>
      <c r="BC108" s="326"/>
      <c r="BD108" s="326"/>
      <c r="BE108" s="327"/>
      <c r="BF108" s="328"/>
      <c r="BG108" s="328"/>
      <c r="BH108" s="328"/>
      <c r="BI108" s="328"/>
      <c r="BJ108" s="328"/>
      <c r="BK108" s="329"/>
      <c r="BL108" s="370"/>
      <c r="BM108" s="371"/>
      <c r="BN108" s="371"/>
      <c r="BO108" s="371"/>
      <c r="BP108" s="371"/>
      <c r="BQ108" s="371"/>
      <c r="BR108" s="371"/>
      <c r="BS108" s="371"/>
      <c r="BT108" s="371"/>
      <c r="BU108" s="371"/>
      <c r="BV108" s="371"/>
      <c r="BW108" s="371"/>
      <c r="BX108" s="371"/>
      <c r="BY108" s="371"/>
      <c r="BZ108" s="371"/>
      <c r="CA108" s="371"/>
      <c r="CB108" s="371"/>
      <c r="CC108" s="371"/>
      <c r="CD108" s="371"/>
      <c r="CE108" s="372"/>
      <c r="CF108" s="370"/>
      <c r="CG108" s="371"/>
      <c r="CH108" s="371"/>
      <c r="CI108" s="371"/>
      <c r="CJ108" s="371"/>
      <c r="CK108" s="371"/>
      <c r="CL108" s="371"/>
      <c r="CM108" s="371"/>
      <c r="CN108" s="371"/>
      <c r="CO108" s="371"/>
      <c r="CP108" s="371"/>
      <c r="CQ108" s="371"/>
      <c r="CR108" s="371"/>
      <c r="CS108" s="371"/>
      <c r="CT108" s="371"/>
      <c r="CU108" s="371"/>
      <c r="CV108" s="372"/>
      <c r="CW108" s="367"/>
      <c r="CX108" s="368"/>
      <c r="CY108" s="368"/>
      <c r="CZ108" s="368"/>
      <c r="DA108" s="368"/>
      <c r="DB108" s="368"/>
      <c r="DC108" s="368"/>
      <c r="DD108" s="368"/>
      <c r="DE108" s="368"/>
      <c r="DF108" s="368"/>
      <c r="DG108" s="368"/>
      <c r="DH108" s="368"/>
      <c r="DI108" s="368"/>
      <c r="DJ108" s="368"/>
      <c r="DK108" s="368"/>
      <c r="DL108" s="368"/>
      <c r="DM108" s="369"/>
      <c r="DN108" s="367"/>
      <c r="DO108" s="368"/>
      <c r="DP108" s="368"/>
      <c r="DQ108" s="368"/>
      <c r="DR108" s="368"/>
      <c r="DS108" s="368"/>
      <c r="DT108" s="368"/>
      <c r="DU108" s="368"/>
      <c r="DV108" s="368"/>
      <c r="DW108" s="368"/>
      <c r="DX108" s="368"/>
      <c r="DY108" s="368"/>
      <c r="DZ108" s="368"/>
      <c r="EA108" s="368"/>
      <c r="EB108" s="368"/>
      <c r="EC108" s="368"/>
      <c r="ED108" s="369"/>
      <c r="EE108" s="370"/>
      <c r="EF108" s="371"/>
      <c r="EG108" s="371"/>
      <c r="EH108" s="371"/>
      <c r="EI108" s="371"/>
      <c r="EJ108" s="371"/>
      <c r="EK108" s="371"/>
      <c r="EL108" s="371"/>
      <c r="EM108" s="371"/>
      <c r="EN108" s="371"/>
      <c r="EO108" s="371"/>
      <c r="EP108" s="371"/>
      <c r="EQ108" s="371"/>
      <c r="ER108" s="371"/>
      <c r="ES108" s="372"/>
      <c r="ET108" s="370"/>
      <c r="EU108" s="371"/>
      <c r="EV108" s="371"/>
      <c r="EW108" s="371"/>
      <c r="EX108" s="371"/>
      <c r="EY108" s="371"/>
      <c r="EZ108" s="371"/>
      <c r="FA108" s="371"/>
      <c r="FB108" s="371"/>
      <c r="FC108" s="371"/>
      <c r="FD108" s="371"/>
      <c r="FE108" s="371"/>
      <c r="FF108" s="371"/>
      <c r="FG108" s="371"/>
      <c r="FH108" s="371"/>
      <c r="FI108" s="371"/>
      <c r="FJ108" s="373"/>
    </row>
    <row r="109" spans="1:166" ht="16.5" customHeight="1">
      <c r="A109" s="190" t="s">
        <v>85</v>
      </c>
      <c r="B109" s="191"/>
      <c r="C109" s="191"/>
      <c r="D109" s="191"/>
      <c r="E109" s="191"/>
      <c r="F109" s="191"/>
      <c r="G109" s="191"/>
      <c r="H109" s="191"/>
      <c r="I109" s="191"/>
      <c r="J109" s="191"/>
      <c r="K109" s="191"/>
      <c r="L109" s="191"/>
      <c r="M109" s="191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  <c r="X109" s="191"/>
      <c r="Y109" s="191"/>
      <c r="Z109" s="191"/>
      <c r="AA109" s="191"/>
      <c r="AB109" s="191"/>
      <c r="AC109" s="191"/>
      <c r="AD109" s="191"/>
      <c r="AE109" s="191"/>
      <c r="AF109" s="191"/>
      <c r="AG109" s="191"/>
      <c r="AH109" s="191"/>
      <c r="AI109" s="191"/>
      <c r="AJ109" s="191"/>
      <c r="AK109" s="191"/>
      <c r="AL109" s="191"/>
      <c r="AM109" s="191"/>
      <c r="AN109" s="191"/>
      <c r="AO109" s="192"/>
      <c r="AP109" s="187"/>
      <c r="AQ109" s="187"/>
      <c r="AR109" s="187"/>
      <c r="AS109" s="187"/>
      <c r="AT109" s="187"/>
      <c r="AU109" s="188"/>
      <c r="AV109" s="326" t="s">
        <v>84</v>
      </c>
      <c r="AW109" s="326"/>
      <c r="AX109" s="326"/>
      <c r="AY109" s="326"/>
      <c r="AZ109" s="326"/>
      <c r="BA109" s="326"/>
      <c r="BB109" s="326"/>
      <c r="BC109" s="326"/>
      <c r="BD109" s="326"/>
      <c r="BE109" s="327"/>
      <c r="BF109" s="328"/>
      <c r="BG109" s="328"/>
      <c r="BH109" s="328"/>
      <c r="BI109" s="328"/>
      <c r="BJ109" s="328"/>
      <c r="BK109" s="329"/>
      <c r="BL109" s="370"/>
      <c r="BM109" s="371"/>
      <c r="BN109" s="371"/>
      <c r="BO109" s="371"/>
      <c r="BP109" s="371"/>
      <c r="BQ109" s="371"/>
      <c r="BR109" s="371"/>
      <c r="BS109" s="371"/>
      <c r="BT109" s="371"/>
      <c r="BU109" s="371"/>
      <c r="BV109" s="371"/>
      <c r="BW109" s="371"/>
      <c r="BX109" s="371"/>
      <c r="BY109" s="371"/>
      <c r="BZ109" s="371"/>
      <c r="CA109" s="371"/>
      <c r="CB109" s="371"/>
      <c r="CC109" s="371"/>
      <c r="CD109" s="371"/>
      <c r="CE109" s="372"/>
      <c r="CF109" s="370"/>
      <c r="CG109" s="371"/>
      <c r="CH109" s="371"/>
      <c r="CI109" s="371"/>
      <c r="CJ109" s="371"/>
      <c r="CK109" s="371"/>
      <c r="CL109" s="371"/>
      <c r="CM109" s="371"/>
      <c r="CN109" s="371"/>
      <c r="CO109" s="371"/>
      <c r="CP109" s="371"/>
      <c r="CQ109" s="371"/>
      <c r="CR109" s="371"/>
      <c r="CS109" s="371"/>
      <c r="CT109" s="371"/>
      <c r="CU109" s="371"/>
      <c r="CV109" s="372"/>
      <c r="CW109" s="367"/>
      <c r="CX109" s="368"/>
      <c r="CY109" s="368"/>
      <c r="CZ109" s="368"/>
      <c r="DA109" s="368"/>
      <c r="DB109" s="368"/>
      <c r="DC109" s="368"/>
      <c r="DD109" s="368"/>
      <c r="DE109" s="368"/>
      <c r="DF109" s="368"/>
      <c r="DG109" s="368"/>
      <c r="DH109" s="368"/>
      <c r="DI109" s="368"/>
      <c r="DJ109" s="368"/>
      <c r="DK109" s="368"/>
      <c r="DL109" s="368"/>
      <c r="DM109" s="369"/>
      <c r="DN109" s="367"/>
      <c r="DO109" s="368"/>
      <c r="DP109" s="368"/>
      <c r="DQ109" s="368"/>
      <c r="DR109" s="368"/>
      <c r="DS109" s="368"/>
      <c r="DT109" s="368"/>
      <c r="DU109" s="368"/>
      <c r="DV109" s="368"/>
      <c r="DW109" s="368"/>
      <c r="DX109" s="368"/>
      <c r="DY109" s="368"/>
      <c r="DZ109" s="368"/>
      <c r="EA109" s="368"/>
      <c r="EB109" s="368"/>
      <c r="EC109" s="368"/>
      <c r="ED109" s="369"/>
      <c r="EE109" s="370"/>
      <c r="EF109" s="371"/>
      <c r="EG109" s="371"/>
      <c r="EH109" s="371"/>
      <c r="EI109" s="371"/>
      <c r="EJ109" s="371"/>
      <c r="EK109" s="371"/>
      <c r="EL109" s="371"/>
      <c r="EM109" s="371"/>
      <c r="EN109" s="371"/>
      <c r="EO109" s="371"/>
      <c r="EP109" s="371"/>
      <c r="EQ109" s="371"/>
      <c r="ER109" s="371"/>
      <c r="ES109" s="372"/>
      <c r="ET109" s="370"/>
      <c r="EU109" s="371"/>
      <c r="EV109" s="371"/>
      <c r="EW109" s="371"/>
      <c r="EX109" s="371"/>
      <c r="EY109" s="371"/>
      <c r="EZ109" s="371"/>
      <c r="FA109" s="371"/>
      <c r="FB109" s="371"/>
      <c r="FC109" s="371"/>
      <c r="FD109" s="371"/>
      <c r="FE109" s="371"/>
      <c r="FF109" s="371"/>
      <c r="FG109" s="371"/>
      <c r="FH109" s="371"/>
      <c r="FI109" s="371"/>
      <c r="FJ109" s="373"/>
    </row>
    <row r="110" spans="1:166" ht="33.75" customHeight="1">
      <c r="A110" s="190" t="s">
        <v>86</v>
      </c>
      <c r="B110" s="191"/>
      <c r="C110" s="191"/>
      <c r="D110" s="191"/>
      <c r="E110" s="191"/>
      <c r="F110" s="191"/>
      <c r="G110" s="191"/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  <c r="X110" s="191"/>
      <c r="Y110" s="191"/>
      <c r="Z110" s="191"/>
      <c r="AA110" s="191"/>
      <c r="AB110" s="191"/>
      <c r="AC110" s="191"/>
      <c r="AD110" s="191"/>
      <c r="AE110" s="191"/>
      <c r="AF110" s="191"/>
      <c r="AG110" s="191"/>
      <c r="AH110" s="191"/>
      <c r="AI110" s="191"/>
      <c r="AJ110" s="191"/>
      <c r="AK110" s="191"/>
      <c r="AL110" s="191"/>
      <c r="AM110" s="191"/>
      <c r="AN110" s="191"/>
      <c r="AO110" s="192"/>
      <c r="AP110" s="188"/>
      <c r="AQ110" s="185"/>
      <c r="AR110" s="185"/>
      <c r="AS110" s="185"/>
      <c r="AT110" s="185"/>
      <c r="AU110" s="185"/>
      <c r="AV110" s="326" t="s">
        <v>87</v>
      </c>
      <c r="AW110" s="326"/>
      <c r="AX110" s="326"/>
      <c r="AY110" s="326"/>
      <c r="AZ110" s="326"/>
      <c r="BA110" s="326"/>
      <c r="BB110" s="326"/>
      <c r="BC110" s="326"/>
      <c r="BD110" s="326"/>
      <c r="BE110" s="327"/>
      <c r="BF110" s="328"/>
      <c r="BG110" s="328"/>
      <c r="BH110" s="328"/>
      <c r="BI110" s="328"/>
      <c r="BJ110" s="328"/>
      <c r="BK110" s="329"/>
      <c r="BL110" s="178"/>
      <c r="BM110" s="178"/>
      <c r="BN110" s="178"/>
      <c r="BO110" s="178"/>
      <c r="BP110" s="178"/>
      <c r="BQ110" s="178"/>
      <c r="BR110" s="178"/>
      <c r="BS110" s="178"/>
      <c r="BT110" s="178"/>
      <c r="BU110" s="178"/>
      <c r="BV110" s="178"/>
      <c r="BW110" s="178"/>
      <c r="BX110" s="178"/>
      <c r="BY110" s="178"/>
      <c r="BZ110" s="178"/>
      <c r="CA110" s="178"/>
      <c r="CB110" s="178"/>
      <c r="CC110" s="178"/>
      <c r="CD110" s="178"/>
      <c r="CE110" s="178"/>
      <c r="CF110" s="178"/>
      <c r="CG110" s="178"/>
      <c r="CH110" s="178"/>
      <c r="CI110" s="178"/>
      <c r="CJ110" s="178"/>
      <c r="CK110" s="178"/>
      <c r="CL110" s="178"/>
      <c r="CM110" s="178"/>
      <c r="CN110" s="178"/>
      <c r="CO110" s="178"/>
      <c r="CP110" s="178"/>
      <c r="CQ110" s="178"/>
      <c r="CR110" s="178"/>
      <c r="CS110" s="178"/>
      <c r="CT110" s="178"/>
      <c r="CU110" s="178"/>
      <c r="CV110" s="178"/>
      <c r="CW110" s="374"/>
      <c r="CX110" s="374"/>
      <c r="CY110" s="374"/>
      <c r="CZ110" s="374"/>
      <c r="DA110" s="374"/>
      <c r="DB110" s="374"/>
      <c r="DC110" s="374"/>
      <c r="DD110" s="374"/>
      <c r="DE110" s="374"/>
      <c r="DF110" s="374"/>
      <c r="DG110" s="374"/>
      <c r="DH110" s="374"/>
      <c r="DI110" s="374"/>
      <c r="DJ110" s="374"/>
      <c r="DK110" s="374"/>
      <c r="DL110" s="374"/>
      <c r="DM110" s="374"/>
      <c r="DN110" s="374"/>
      <c r="DO110" s="374"/>
      <c r="DP110" s="374"/>
      <c r="DQ110" s="374"/>
      <c r="DR110" s="374"/>
      <c r="DS110" s="374"/>
      <c r="DT110" s="374"/>
      <c r="DU110" s="374"/>
      <c r="DV110" s="374"/>
      <c r="DW110" s="374"/>
      <c r="DX110" s="374"/>
      <c r="DY110" s="374"/>
      <c r="DZ110" s="374"/>
      <c r="EA110" s="374"/>
      <c r="EB110" s="374"/>
      <c r="EC110" s="374"/>
      <c r="ED110" s="374"/>
      <c r="EE110" s="178"/>
      <c r="EF110" s="178"/>
      <c r="EG110" s="178"/>
      <c r="EH110" s="178"/>
      <c r="EI110" s="178"/>
      <c r="EJ110" s="178"/>
      <c r="EK110" s="178"/>
      <c r="EL110" s="178"/>
      <c r="EM110" s="178"/>
      <c r="EN110" s="178"/>
      <c r="EO110" s="178"/>
      <c r="EP110" s="178"/>
      <c r="EQ110" s="178"/>
      <c r="ER110" s="178"/>
      <c r="ES110" s="178"/>
      <c r="ET110" s="178"/>
      <c r="EU110" s="375"/>
      <c r="EV110" s="375"/>
      <c r="EW110" s="375"/>
      <c r="EX110" s="375"/>
      <c r="EY110" s="375"/>
      <c r="EZ110" s="375"/>
      <c r="FA110" s="375"/>
      <c r="FB110" s="375"/>
      <c r="FC110" s="375"/>
      <c r="FD110" s="375"/>
      <c r="FE110" s="375"/>
      <c r="FF110" s="375"/>
      <c r="FG110" s="375"/>
      <c r="FH110" s="375"/>
      <c r="FI110" s="375"/>
      <c r="FJ110" s="376"/>
    </row>
    <row r="111" spans="1:166" ht="33.75" customHeight="1">
      <c r="A111" s="190" t="s">
        <v>88</v>
      </c>
      <c r="B111" s="191"/>
      <c r="C111" s="191"/>
      <c r="D111" s="191"/>
      <c r="E111" s="191"/>
      <c r="F111" s="191"/>
      <c r="G111" s="191"/>
      <c r="H111" s="191"/>
      <c r="I111" s="191"/>
      <c r="J111" s="191"/>
      <c r="K111" s="191"/>
      <c r="L111" s="191"/>
      <c r="M111" s="191"/>
      <c r="N111" s="191"/>
      <c r="O111" s="191"/>
      <c r="P111" s="191"/>
      <c r="Q111" s="191"/>
      <c r="R111" s="191"/>
      <c r="S111" s="191"/>
      <c r="T111" s="191"/>
      <c r="U111" s="191"/>
      <c r="V111" s="191"/>
      <c r="W111" s="191"/>
      <c r="X111" s="191"/>
      <c r="Y111" s="191"/>
      <c r="Z111" s="191"/>
      <c r="AA111" s="191"/>
      <c r="AB111" s="191"/>
      <c r="AC111" s="191"/>
      <c r="AD111" s="191"/>
      <c r="AE111" s="191"/>
      <c r="AF111" s="191"/>
      <c r="AG111" s="191"/>
      <c r="AH111" s="191"/>
      <c r="AI111" s="191"/>
      <c r="AJ111" s="191"/>
      <c r="AK111" s="191"/>
      <c r="AL111" s="191"/>
      <c r="AM111" s="191"/>
      <c r="AN111" s="191"/>
      <c r="AO111" s="192"/>
      <c r="AP111" s="188"/>
      <c r="AQ111" s="185"/>
      <c r="AR111" s="185"/>
      <c r="AS111" s="185"/>
      <c r="AT111" s="185"/>
      <c r="AU111" s="185"/>
      <c r="AV111" s="326" t="s">
        <v>89</v>
      </c>
      <c r="AW111" s="326"/>
      <c r="AX111" s="326"/>
      <c r="AY111" s="326"/>
      <c r="AZ111" s="326"/>
      <c r="BA111" s="326"/>
      <c r="BB111" s="326"/>
      <c r="BC111" s="326"/>
      <c r="BD111" s="326"/>
      <c r="BE111" s="327"/>
      <c r="BF111" s="328"/>
      <c r="BG111" s="328"/>
      <c r="BH111" s="328"/>
      <c r="BI111" s="328"/>
      <c r="BJ111" s="328"/>
      <c r="BK111" s="329"/>
      <c r="BL111" s="178"/>
      <c r="BM111" s="178"/>
      <c r="BN111" s="178"/>
      <c r="BO111" s="178"/>
      <c r="BP111" s="178"/>
      <c r="BQ111" s="178"/>
      <c r="BR111" s="178"/>
      <c r="BS111" s="178"/>
      <c r="BT111" s="178"/>
      <c r="BU111" s="178"/>
      <c r="BV111" s="178"/>
      <c r="BW111" s="178"/>
      <c r="BX111" s="178"/>
      <c r="BY111" s="178"/>
      <c r="BZ111" s="178"/>
      <c r="CA111" s="178"/>
      <c r="CB111" s="178"/>
      <c r="CC111" s="178"/>
      <c r="CD111" s="178"/>
      <c r="CE111" s="178"/>
      <c r="CF111" s="178"/>
      <c r="CG111" s="178"/>
      <c r="CH111" s="178"/>
      <c r="CI111" s="178"/>
      <c r="CJ111" s="178"/>
      <c r="CK111" s="178"/>
      <c r="CL111" s="178"/>
      <c r="CM111" s="178"/>
      <c r="CN111" s="178"/>
      <c r="CO111" s="178"/>
      <c r="CP111" s="178"/>
      <c r="CQ111" s="178"/>
      <c r="CR111" s="178"/>
      <c r="CS111" s="178"/>
      <c r="CT111" s="178"/>
      <c r="CU111" s="178"/>
      <c r="CV111" s="178"/>
      <c r="CW111" s="374"/>
      <c r="CX111" s="374"/>
      <c r="CY111" s="374"/>
      <c r="CZ111" s="374"/>
      <c r="DA111" s="374"/>
      <c r="DB111" s="374"/>
      <c r="DC111" s="374"/>
      <c r="DD111" s="374"/>
      <c r="DE111" s="374"/>
      <c r="DF111" s="374"/>
      <c r="DG111" s="374"/>
      <c r="DH111" s="374"/>
      <c r="DI111" s="374"/>
      <c r="DJ111" s="374"/>
      <c r="DK111" s="374"/>
      <c r="DL111" s="374"/>
      <c r="DM111" s="374"/>
      <c r="DN111" s="374"/>
      <c r="DO111" s="374"/>
      <c r="DP111" s="374"/>
      <c r="DQ111" s="374"/>
      <c r="DR111" s="374"/>
      <c r="DS111" s="374"/>
      <c r="DT111" s="374"/>
      <c r="DU111" s="374"/>
      <c r="DV111" s="374"/>
      <c r="DW111" s="374"/>
      <c r="DX111" s="374"/>
      <c r="DY111" s="374"/>
      <c r="DZ111" s="374"/>
      <c r="EA111" s="374"/>
      <c r="EB111" s="374"/>
      <c r="EC111" s="374"/>
      <c r="ED111" s="374"/>
      <c r="EE111" s="178"/>
      <c r="EF111" s="178"/>
      <c r="EG111" s="178"/>
      <c r="EH111" s="178"/>
      <c r="EI111" s="178"/>
      <c r="EJ111" s="178"/>
      <c r="EK111" s="178"/>
      <c r="EL111" s="178"/>
      <c r="EM111" s="178"/>
      <c r="EN111" s="178"/>
      <c r="EO111" s="178"/>
      <c r="EP111" s="178"/>
      <c r="EQ111" s="178"/>
      <c r="ER111" s="178"/>
      <c r="ES111" s="178"/>
      <c r="ET111" s="178"/>
      <c r="EU111" s="375"/>
      <c r="EV111" s="375"/>
      <c r="EW111" s="375"/>
      <c r="EX111" s="375"/>
      <c r="EY111" s="375"/>
      <c r="EZ111" s="375"/>
      <c r="FA111" s="375"/>
      <c r="FB111" s="375"/>
      <c r="FC111" s="375"/>
      <c r="FD111" s="375"/>
      <c r="FE111" s="375"/>
      <c r="FF111" s="375"/>
      <c r="FG111" s="375"/>
      <c r="FH111" s="375"/>
      <c r="FI111" s="375"/>
      <c r="FJ111" s="376"/>
    </row>
    <row r="112" spans="1:166" ht="33.75" customHeight="1">
      <c r="A112" s="190" t="s">
        <v>90</v>
      </c>
      <c r="B112" s="191"/>
      <c r="C112" s="191"/>
      <c r="D112" s="191"/>
      <c r="E112" s="191"/>
      <c r="F112" s="191"/>
      <c r="G112" s="191"/>
      <c r="H112" s="191"/>
      <c r="I112" s="191"/>
      <c r="J112" s="191"/>
      <c r="K112" s="191"/>
      <c r="L112" s="191"/>
      <c r="M112" s="191"/>
      <c r="N112" s="191"/>
      <c r="O112" s="191"/>
      <c r="P112" s="191"/>
      <c r="Q112" s="191"/>
      <c r="R112" s="191"/>
      <c r="S112" s="191"/>
      <c r="T112" s="191"/>
      <c r="U112" s="191"/>
      <c r="V112" s="191"/>
      <c r="W112" s="191"/>
      <c r="X112" s="191"/>
      <c r="Y112" s="191"/>
      <c r="Z112" s="191"/>
      <c r="AA112" s="191"/>
      <c r="AB112" s="191"/>
      <c r="AC112" s="191"/>
      <c r="AD112" s="191"/>
      <c r="AE112" s="191"/>
      <c r="AF112" s="191"/>
      <c r="AG112" s="191"/>
      <c r="AH112" s="191"/>
      <c r="AI112" s="191"/>
      <c r="AJ112" s="191"/>
      <c r="AK112" s="191"/>
      <c r="AL112" s="191"/>
      <c r="AM112" s="191"/>
      <c r="AN112" s="191"/>
      <c r="AO112" s="192"/>
      <c r="AP112" s="188"/>
      <c r="AQ112" s="185"/>
      <c r="AR112" s="185"/>
      <c r="AS112" s="185"/>
      <c r="AT112" s="185"/>
      <c r="AU112" s="185"/>
      <c r="AV112" s="326" t="s">
        <v>91</v>
      </c>
      <c r="AW112" s="326"/>
      <c r="AX112" s="326"/>
      <c r="AY112" s="326"/>
      <c r="AZ112" s="326"/>
      <c r="BA112" s="326"/>
      <c r="BB112" s="326"/>
      <c r="BC112" s="326"/>
      <c r="BD112" s="326"/>
      <c r="BE112" s="327"/>
      <c r="BF112" s="328"/>
      <c r="BG112" s="328"/>
      <c r="BH112" s="328"/>
      <c r="BI112" s="328"/>
      <c r="BJ112" s="328"/>
      <c r="BK112" s="329"/>
      <c r="BL112" s="178"/>
      <c r="BM112" s="178"/>
      <c r="BN112" s="178"/>
      <c r="BO112" s="178"/>
      <c r="BP112" s="178"/>
      <c r="BQ112" s="178"/>
      <c r="BR112" s="178"/>
      <c r="BS112" s="178"/>
      <c r="BT112" s="178"/>
      <c r="BU112" s="178"/>
      <c r="BV112" s="178"/>
      <c r="BW112" s="178"/>
      <c r="BX112" s="178"/>
      <c r="BY112" s="178"/>
      <c r="BZ112" s="178"/>
      <c r="CA112" s="178"/>
      <c r="CB112" s="178"/>
      <c r="CC112" s="178"/>
      <c r="CD112" s="178"/>
      <c r="CE112" s="178"/>
      <c r="CF112" s="178"/>
      <c r="CG112" s="178"/>
      <c r="CH112" s="178"/>
      <c r="CI112" s="178"/>
      <c r="CJ112" s="178"/>
      <c r="CK112" s="178"/>
      <c r="CL112" s="178"/>
      <c r="CM112" s="178"/>
      <c r="CN112" s="178"/>
      <c r="CO112" s="178"/>
      <c r="CP112" s="178"/>
      <c r="CQ112" s="178"/>
      <c r="CR112" s="178"/>
      <c r="CS112" s="178"/>
      <c r="CT112" s="178"/>
      <c r="CU112" s="178"/>
      <c r="CV112" s="178"/>
      <c r="CW112" s="374"/>
      <c r="CX112" s="374"/>
      <c r="CY112" s="374"/>
      <c r="CZ112" s="374"/>
      <c r="DA112" s="374"/>
      <c r="DB112" s="374"/>
      <c r="DC112" s="374"/>
      <c r="DD112" s="374"/>
      <c r="DE112" s="374"/>
      <c r="DF112" s="374"/>
      <c r="DG112" s="374"/>
      <c r="DH112" s="374"/>
      <c r="DI112" s="374"/>
      <c r="DJ112" s="374"/>
      <c r="DK112" s="374"/>
      <c r="DL112" s="374"/>
      <c r="DM112" s="374"/>
      <c r="DN112" s="374"/>
      <c r="DO112" s="374"/>
      <c r="DP112" s="374"/>
      <c r="DQ112" s="374"/>
      <c r="DR112" s="374"/>
      <c r="DS112" s="374"/>
      <c r="DT112" s="374"/>
      <c r="DU112" s="374"/>
      <c r="DV112" s="374"/>
      <c r="DW112" s="374"/>
      <c r="DX112" s="374"/>
      <c r="DY112" s="374"/>
      <c r="DZ112" s="374"/>
      <c r="EA112" s="374"/>
      <c r="EB112" s="374"/>
      <c r="EC112" s="374"/>
      <c r="ED112" s="374"/>
      <c r="EE112" s="178"/>
      <c r="EF112" s="178"/>
      <c r="EG112" s="178"/>
      <c r="EH112" s="178"/>
      <c r="EI112" s="178"/>
      <c r="EJ112" s="178"/>
      <c r="EK112" s="178"/>
      <c r="EL112" s="178"/>
      <c r="EM112" s="178"/>
      <c r="EN112" s="178"/>
      <c r="EO112" s="178"/>
      <c r="EP112" s="178"/>
      <c r="EQ112" s="178"/>
      <c r="ER112" s="178"/>
      <c r="ES112" s="178"/>
      <c r="ET112" s="178"/>
      <c r="EU112" s="375"/>
      <c r="EV112" s="375"/>
      <c r="EW112" s="375"/>
      <c r="EX112" s="375"/>
      <c r="EY112" s="375"/>
      <c r="EZ112" s="375"/>
      <c r="FA112" s="375"/>
      <c r="FB112" s="375"/>
      <c r="FC112" s="375"/>
      <c r="FD112" s="375"/>
      <c r="FE112" s="375"/>
      <c r="FF112" s="375"/>
      <c r="FG112" s="375"/>
      <c r="FH112" s="375"/>
      <c r="FI112" s="375"/>
      <c r="FJ112" s="376"/>
    </row>
    <row r="113" spans="1:166" ht="13.5" customHeight="1">
      <c r="A113" s="190" t="s">
        <v>92</v>
      </c>
      <c r="B113" s="191"/>
      <c r="C113" s="191"/>
      <c r="D113" s="191"/>
      <c r="E113" s="191"/>
      <c r="F113" s="191"/>
      <c r="G113" s="191"/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91"/>
      <c r="S113" s="191"/>
      <c r="T113" s="191"/>
      <c r="U113" s="191"/>
      <c r="V113" s="191"/>
      <c r="W113" s="191"/>
      <c r="X113" s="191"/>
      <c r="Y113" s="191"/>
      <c r="Z113" s="191"/>
      <c r="AA113" s="191"/>
      <c r="AB113" s="191"/>
      <c r="AC113" s="191"/>
      <c r="AD113" s="191"/>
      <c r="AE113" s="191"/>
      <c r="AF113" s="191"/>
      <c r="AG113" s="191"/>
      <c r="AH113" s="191"/>
      <c r="AI113" s="191"/>
      <c r="AJ113" s="191"/>
      <c r="AK113" s="191"/>
      <c r="AL113" s="191"/>
      <c r="AM113" s="191"/>
      <c r="AN113" s="191"/>
      <c r="AO113" s="192"/>
      <c r="AP113" s="188"/>
      <c r="AQ113" s="185"/>
      <c r="AR113" s="185"/>
      <c r="AS113" s="185"/>
      <c r="AT113" s="185"/>
      <c r="AU113" s="185"/>
      <c r="AV113" s="326" t="s">
        <v>93</v>
      </c>
      <c r="AW113" s="326"/>
      <c r="AX113" s="326"/>
      <c r="AY113" s="326"/>
      <c r="AZ113" s="326"/>
      <c r="BA113" s="326"/>
      <c r="BB113" s="326"/>
      <c r="BC113" s="326"/>
      <c r="BD113" s="326"/>
      <c r="BE113" s="327"/>
      <c r="BF113" s="328"/>
      <c r="BG113" s="328"/>
      <c r="BH113" s="328"/>
      <c r="BI113" s="328"/>
      <c r="BJ113" s="328"/>
      <c r="BK113" s="329"/>
      <c r="BL113" s="178"/>
      <c r="BM113" s="178"/>
      <c r="BN113" s="178"/>
      <c r="BO113" s="178"/>
      <c r="BP113" s="178"/>
      <c r="BQ113" s="178"/>
      <c r="BR113" s="178"/>
      <c r="BS113" s="178"/>
      <c r="BT113" s="178"/>
      <c r="BU113" s="178"/>
      <c r="BV113" s="178"/>
      <c r="BW113" s="178"/>
      <c r="BX113" s="178"/>
      <c r="BY113" s="178"/>
      <c r="BZ113" s="178"/>
      <c r="CA113" s="178"/>
      <c r="CB113" s="178"/>
      <c r="CC113" s="178"/>
      <c r="CD113" s="178"/>
      <c r="CE113" s="178"/>
      <c r="CF113" s="178"/>
      <c r="CG113" s="178"/>
      <c r="CH113" s="178"/>
      <c r="CI113" s="178"/>
      <c r="CJ113" s="178"/>
      <c r="CK113" s="178"/>
      <c r="CL113" s="178"/>
      <c r="CM113" s="178"/>
      <c r="CN113" s="178"/>
      <c r="CO113" s="178"/>
      <c r="CP113" s="178"/>
      <c r="CQ113" s="178"/>
      <c r="CR113" s="178"/>
      <c r="CS113" s="178"/>
      <c r="CT113" s="178"/>
      <c r="CU113" s="178"/>
      <c r="CV113" s="178"/>
      <c r="CW113" s="374"/>
      <c r="CX113" s="374"/>
      <c r="CY113" s="374"/>
      <c r="CZ113" s="374"/>
      <c r="DA113" s="374"/>
      <c r="DB113" s="374"/>
      <c r="DC113" s="374"/>
      <c r="DD113" s="374"/>
      <c r="DE113" s="374"/>
      <c r="DF113" s="374"/>
      <c r="DG113" s="374"/>
      <c r="DH113" s="374"/>
      <c r="DI113" s="374"/>
      <c r="DJ113" s="374"/>
      <c r="DK113" s="374"/>
      <c r="DL113" s="374"/>
      <c r="DM113" s="374"/>
      <c r="DN113" s="374"/>
      <c r="DO113" s="374"/>
      <c r="DP113" s="374"/>
      <c r="DQ113" s="374"/>
      <c r="DR113" s="374"/>
      <c r="DS113" s="374"/>
      <c r="DT113" s="374"/>
      <c r="DU113" s="374"/>
      <c r="DV113" s="374"/>
      <c r="DW113" s="374"/>
      <c r="DX113" s="374"/>
      <c r="DY113" s="374"/>
      <c r="DZ113" s="374"/>
      <c r="EA113" s="374"/>
      <c r="EB113" s="374"/>
      <c r="EC113" s="374"/>
      <c r="ED113" s="374"/>
      <c r="EE113" s="178"/>
      <c r="EF113" s="178"/>
      <c r="EG113" s="178"/>
      <c r="EH113" s="178"/>
      <c r="EI113" s="178"/>
      <c r="EJ113" s="178"/>
      <c r="EK113" s="178"/>
      <c r="EL113" s="178"/>
      <c r="EM113" s="178"/>
      <c r="EN113" s="178"/>
      <c r="EO113" s="178"/>
      <c r="EP113" s="178"/>
      <c r="EQ113" s="178"/>
      <c r="ER113" s="178"/>
      <c r="ES113" s="178"/>
      <c r="ET113" s="178"/>
      <c r="EU113" s="375"/>
      <c r="EV113" s="375"/>
      <c r="EW113" s="375"/>
      <c r="EX113" s="375"/>
      <c r="EY113" s="375"/>
      <c r="EZ113" s="375"/>
      <c r="FA113" s="375"/>
      <c r="FB113" s="375"/>
      <c r="FC113" s="375"/>
      <c r="FD113" s="375"/>
      <c r="FE113" s="375"/>
      <c r="FF113" s="375"/>
      <c r="FG113" s="375"/>
      <c r="FH113" s="375"/>
      <c r="FI113" s="375"/>
      <c r="FJ113" s="376"/>
    </row>
    <row r="114" spans="1:166" ht="23.25" customHeight="1">
      <c r="A114" s="273" t="s">
        <v>112</v>
      </c>
      <c r="B114" s="274"/>
      <c r="C114" s="274"/>
      <c r="D114" s="274"/>
      <c r="E114" s="274"/>
      <c r="F114" s="274"/>
      <c r="G114" s="274"/>
      <c r="H114" s="274"/>
      <c r="I114" s="274"/>
      <c r="J114" s="274"/>
      <c r="K114" s="274"/>
      <c r="L114" s="274"/>
      <c r="M114" s="274"/>
      <c r="N114" s="274"/>
      <c r="O114" s="274"/>
      <c r="P114" s="274"/>
      <c r="Q114" s="274"/>
      <c r="R114" s="274"/>
      <c r="S114" s="274"/>
      <c r="T114" s="274"/>
      <c r="U114" s="274"/>
      <c r="V114" s="274"/>
      <c r="W114" s="274"/>
      <c r="X114" s="274"/>
      <c r="Y114" s="274"/>
      <c r="Z114" s="274"/>
      <c r="AA114" s="274"/>
      <c r="AB114" s="274"/>
      <c r="AC114" s="274"/>
      <c r="AD114" s="274"/>
      <c r="AE114" s="274"/>
      <c r="AF114" s="274"/>
      <c r="AG114" s="274"/>
      <c r="AH114" s="274"/>
      <c r="AI114" s="274"/>
      <c r="AJ114" s="274"/>
      <c r="AK114" s="274"/>
      <c r="AL114" s="274"/>
      <c r="AM114" s="274"/>
      <c r="AN114" s="274"/>
      <c r="AO114" s="275"/>
      <c r="AP114" s="188" t="s">
        <v>44</v>
      </c>
      <c r="AQ114" s="185"/>
      <c r="AR114" s="185"/>
      <c r="AS114" s="185"/>
      <c r="AT114" s="185"/>
      <c r="AU114" s="185"/>
      <c r="AV114" s="326"/>
      <c r="AW114" s="326"/>
      <c r="AX114" s="326"/>
      <c r="AY114" s="326"/>
      <c r="AZ114" s="326"/>
      <c r="BA114" s="326"/>
      <c r="BB114" s="326"/>
      <c r="BC114" s="326"/>
      <c r="BD114" s="326"/>
      <c r="BE114" s="327"/>
      <c r="BF114" s="328"/>
      <c r="BG114" s="328"/>
      <c r="BH114" s="328"/>
      <c r="BI114" s="328"/>
      <c r="BJ114" s="328"/>
      <c r="BK114" s="329"/>
      <c r="BL114" s="178"/>
      <c r="BM114" s="178"/>
      <c r="BN114" s="178"/>
      <c r="BO114" s="178"/>
      <c r="BP114" s="178"/>
      <c r="BQ114" s="178"/>
      <c r="BR114" s="178"/>
      <c r="BS114" s="178"/>
      <c r="BT114" s="178"/>
      <c r="BU114" s="178"/>
      <c r="BV114" s="178"/>
      <c r="BW114" s="178"/>
      <c r="BX114" s="178"/>
      <c r="BY114" s="178"/>
      <c r="BZ114" s="178"/>
      <c r="CA114" s="178"/>
      <c r="CB114" s="178"/>
      <c r="CC114" s="178"/>
      <c r="CD114" s="178"/>
      <c r="CE114" s="178"/>
      <c r="CF114" s="178"/>
      <c r="CG114" s="375"/>
      <c r="CH114" s="375"/>
      <c r="CI114" s="375"/>
      <c r="CJ114" s="375"/>
      <c r="CK114" s="375"/>
      <c r="CL114" s="375"/>
      <c r="CM114" s="375"/>
      <c r="CN114" s="375"/>
      <c r="CO114" s="375"/>
      <c r="CP114" s="375"/>
      <c r="CQ114" s="375"/>
      <c r="CR114" s="375"/>
      <c r="CS114" s="375"/>
      <c r="CT114" s="375"/>
      <c r="CU114" s="375"/>
      <c r="CV114" s="375"/>
      <c r="CW114" s="374"/>
      <c r="CX114" s="374"/>
      <c r="CY114" s="374"/>
      <c r="CZ114" s="374"/>
      <c r="DA114" s="374"/>
      <c r="DB114" s="374"/>
      <c r="DC114" s="374"/>
      <c r="DD114" s="374"/>
      <c r="DE114" s="374"/>
      <c r="DF114" s="374"/>
      <c r="DG114" s="374"/>
      <c r="DH114" s="374"/>
      <c r="DI114" s="374"/>
      <c r="DJ114" s="374"/>
      <c r="DK114" s="374"/>
      <c r="DL114" s="374"/>
      <c r="DM114" s="374"/>
      <c r="DN114" s="374"/>
      <c r="DO114" s="374"/>
      <c r="DP114" s="374"/>
      <c r="DQ114" s="374"/>
      <c r="DR114" s="374"/>
      <c r="DS114" s="374"/>
      <c r="DT114" s="374"/>
      <c r="DU114" s="374"/>
      <c r="DV114" s="374"/>
      <c r="DW114" s="374"/>
      <c r="DX114" s="374"/>
      <c r="DY114" s="374"/>
      <c r="DZ114" s="374"/>
      <c r="EA114" s="374"/>
      <c r="EB114" s="374"/>
      <c r="EC114" s="374"/>
      <c r="ED114" s="374"/>
      <c r="EE114" s="178"/>
      <c r="EF114" s="375"/>
      <c r="EG114" s="375"/>
      <c r="EH114" s="375"/>
      <c r="EI114" s="375"/>
      <c r="EJ114" s="375"/>
      <c r="EK114" s="375"/>
      <c r="EL114" s="375"/>
      <c r="EM114" s="375"/>
      <c r="EN114" s="375"/>
      <c r="EO114" s="375"/>
      <c r="EP114" s="375"/>
      <c r="EQ114" s="375"/>
      <c r="ER114" s="375"/>
      <c r="ES114" s="375"/>
      <c r="ET114" s="375"/>
      <c r="EU114" s="375"/>
      <c r="EV114" s="375"/>
      <c r="EW114" s="375"/>
      <c r="EX114" s="375"/>
      <c r="EY114" s="375"/>
      <c r="EZ114" s="375"/>
      <c r="FA114" s="375"/>
      <c r="FB114" s="375"/>
      <c r="FC114" s="375"/>
      <c r="FD114" s="375"/>
      <c r="FE114" s="375"/>
      <c r="FF114" s="375"/>
      <c r="FG114" s="375"/>
      <c r="FH114" s="375"/>
      <c r="FI114" s="375"/>
      <c r="FJ114" s="376"/>
    </row>
    <row r="115" spans="1:166" ht="17.25" customHeight="1">
      <c r="A115" s="276" t="s">
        <v>43</v>
      </c>
      <c r="B115" s="277"/>
      <c r="C115" s="277"/>
      <c r="D115" s="277"/>
      <c r="E115" s="277"/>
      <c r="F115" s="277"/>
      <c r="G115" s="277"/>
      <c r="H115" s="277"/>
      <c r="I115" s="277"/>
      <c r="J115" s="277"/>
      <c r="K115" s="277"/>
      <c r="L115" s="277"/>
      <c r="M115" s="277"/>
      <c r="N115" s="277"/>
      <c r="O115" s="277"/>
      <c r="P115" s="277"/>
      <c r="Q115" s="277"/>
      <c r="R115" s="277"/>
      <c r="S115" s="277"/>
      <c r="T115" s="277"/>
      <c r="U115" s="277"/>
      <c r="V115" s="277"/>
      <c r="W115" s="277"/>
      <c r="X115" s="277"/>
      <c r="Y115" s="277"/>
      <c r="Z115" s="277"/>
      <c r="AA115" s="277"/>
      <c r="AB115" s="277"/>
      <c r="AC115" s="277"/>
      <c r="AD115" s="277"/>
      <c r="AE115" s="277"/>
      <c r="AF115" s="277"/>
      <c r="AG115" s="277"/>
      <c r="AH115" s="277"/>
      <c r="AI115" s="277"/>
      <c r="AJ115" s="277"/>
      <c r="AK115" s="277"/>
      <c r="AL115" s="277"/>
      <c r="AM115" s="277"/>
      <c r="AN115" s="277"/>
      <c r="AO115" s="278"/>
      <c r="AP115" s="279"/>
      <c r="AQ115" s="279"/>
      <c r="AR115" s="279"/>
      <c r="AS115" s="279"/>
      <c r="AT115" s="279"/>
      <c r="AU115" s="280"/>
      <c r="AV115" s="283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5"/>
      <c r="BL115" s="377"/>
      <c r="BM115" s="378"/>
      <c r="BN115" s="378"/>
      <c r="BO115" s="378"/>
      <c r="BP115" s="378"/>
      <c r="BQ115" s="378"/>
      <c r="BR115" s="378"/>
      <c r="BS115" s="378"/>
      <c r="BT115" s="378"/>
      <c r="BU115" s="378"/>
      <c r="BV115" s="378"/>
      <c r="BW115" s="378"/>
      <c r="BX115" s="378"/>
      <c r="BY115" s="378"/>
      <c r="BZ115" s="378"/>
      <c r="CA115" s="378"/>
      <c r="CB115" s="378"/>
      <c r="CC115" s="378"/>
      <c r="CD115" s="378"/>
      <c r="CE115" s="379"/>
      <c r="CF115" s="377"/>
      <c r="CG115" s="378"/>
      <c r="CH115" s="378"/>
      <c r="CI115" s="378"/>
      <c r="CJ115" s="378"/>
      <c r="CK115" s="378"/>
      <c r="CL115" s="378"/>
      <c r="CM115" s="378"/>
      <c r="CN115" s="378"/>
      <c r="CO115" s="378"/>
      <c r="CP115" s="378"/>
      <c r="CQ115" s="378"/>
      <c r="CR115" s="378"/>
      <c r="CS115" s="378"/>
      <c r="CT115" s="378"/>
      <c r="CU115" s="378"/>
      <c r="CV115" s="379"/>
      <c r="CW115" s="380"/>
      <c r="CX115" s="284"/>
      <c r="CY115" s="284"/>
      <c r="CZ115" s="284"/>
      <c r="DA115" s="284"/>
      <c r="DB115" s="284"/>
      <c r="DC115" s="284"/>
      <c r="DD115" s="284"/>
      <c r="DE115" s="284"/>
      <c r="DF115" s="284"/>
      <c r="DG115" s="284"/>
      <c r="DH115" s="284"/>
      <c r="DI115" s="284"/>
      <c r="DJ115" s="284"/>
      <c r="DK115" s="284"/>
      <c r="DL115" s="284"/>
      <c r="DM115" s="285"/>
      <c r="DN115" s="380"/>
      <c r="DO115" s="284"/>
      <c r="DP115" s="284"/>
      <c r="DQ115" s="284"/>
      <c r="DR115" s="284"/>
      <c r="DS115" s="284"/>
      <c r="DT115" s="284"/>
      <c r="DU115" s="284"/>
      <c r="DV115" s="284"/>
      <c r="DW115" s="284"/>
      <c r="DX115" s="284"/>
      <c r="DY115" s="284"/>
      <c r="DZ115" s="284"/>
      <c r="EA115" s="284"/>
      <c r="EB115" s="284"/>
      <c r="EC115" s="284"/>
      <c r="ED115" s="285"/>
      <c r="EE115" s="377"/>
      <c r="EF115" s="378"/>
      <c r="EG115" s="378"/>
      <c r="EH115" s="378"/>
      <c r="EI115" s="378"/>
      <c r="EJ115" s="378"/>
      <c r="EK115" s="378"/>
      <c r="EL115" s="378"/>
      <c r="EM115" s="378"/>
      <c r="EN115" s="378"/>
      <c r="EO115" s="378"/>
      <c r="EP115" s="378"/>
      <c r="EQ115" s="378"/>
      <c r="ER115" s="378"/>
      <c r="ES115" s="379"/>
      <c r="ET115" s="381"/>
      <c r="EU115" s="378"/>
      <c r="EV115" s="378"/>
      <c r="EW115" s="378"/>
      <c r="EX115" s="378"/>
      <c r="EY115" s="378"/>
      <c r="EZ115" s="378"/>
      <c r="FA115" s="378"/>
      <c r="FB115" s="378"/>
      <c r="FC115" s="378"/>
      <c r="FD115" s="378"/>
      <c r="FE115" s="378"/>
      <c r="FF115" s="378"/>
      <c r="FG115" s="378"/>
      <c r="FH115" s="378"/>
      <c r="FI115" s="378"/>
      <c r="FJ115" s="382"/>
    </row>
    <row r="116" spans="1:166" ht="32.25" customHeight="1">
      <c r="A116" s="323" t="s">
        <v>95</v>
      </c>
      <c r="B116" s="324"/>
      <c r="C116" s="324"/>
      <c r="D116" s="324"/>
      <c r="E116" s="324"/>
      <c r="F116" s="324"/>
      <c r="G116" s="324"/>
      <c r="H116" s="324"/>
      <c r="I116" s="324"/>
      <c r="J116" s="324"/>
      <c r="K116" s="324"/>
      <c r="L116" s="324"/>
      <c r="M116" s="324"/>
      <c r="N116" s="324"/>
      <c r="O116" s="324"/>
      <c r="P116" s="324"/>
      <c r="Q116" s="324"/>
      <c r="R116" s="324"/>
      <c r="S116" s="324"/>
      <c r="T116" s="324"/>
      <c r="U116" s="324"/>
      <c r="V116" s="324"/>
      <c r="W116" s="324"/>
      <c r="X116" s="324"/>
      <c r="Y116" s="324"/>
      <c r="Z116" s="324"/>
      <c r="AA116" s="324"/>
      <c r="AB116" s="324"/>
      <c r="AC116" s="324"/>
      <c r="AD116" s="324"/>
      <c r="AE116" s="324"/>
      <c r="AF116" s="324"/>
      <c r="AG116" s="324"/>
      <c r="AH116" s="324"/>
      <c r="AI116" s="324"/>
      <c r="AJ116" s="324"/>
      <c r="AK116" s="324"/>
      <c r="AL116" s="324"/>
      <c r="AM116" s="324"/>
      <c r="AN116" s="324"/>
      <c r="AO116" s="325"/>
      <c r="AP116" s="188"/>
      <c r="AQ116" s="185"/>
      <c r="AR116" s="185"/>
      <c r="AS116" s="185"/>
      <c r="AT116" s="185"/>
      <c r="AU116" s="185"/>
      <c r="AV116" s="326" t="s">
        <v>94</v>
      </c>
      <c r="AW116" s="326"/>
      <c r="AX116" s="326"/>
      <c r="AY116" s="326"/>
      <c r="AZ116" s="326"/>
      <c r="BA116" s="326"/>
      <c r="BB116" s="326"/>
      <c r="BC116" s="326"/>
      <c r="BD116" s="326"/>
      <c r="BE116" s="327"/>
      <c r="BF116" s="328"/>
      <c r="BG116" s="328"/>
      <c r="BH116" s="328"/>
      <c r="BI116" s="328"/>
      <c r="BJ116" s="328"/>
      <c r="BK116" s="329"/>
      <c r="BL116" s="178"/>
      <c r="BM116" s="178"/>
      <c r="BN116" s="178"/>
      <c r="BO116" s="178"/>
      <c r="BP116" s="178"/>
      <c r="BQ116" s="178"/>
      <c r="BR116" s="178"/>
      <c r="BS116" s="178"/>
      <c r="BT116" s="178"/>
      <c r="BU116" s="178"/>
      <c r="BV116" s="178"/>
      <c r="BW116" s="178"/>
      <c r="BX116" s="178"/>
      <c r="BY116" s="178"/>
      <c r="BZ116" s="178"/>
      <c r="CA116" s="178"/>
      <c r="CB116" s="178"/>
      <c r="CC116" s="178"/>
      <c r="CD116" s="178"/>
      <c r="CE116" s="178"/>
      <c r="CF116" s="178"/>
      <c r="CG116" s="178"/>
      <c r="CH116" s="178"/>
      <c r="CI116" s="178"/>
      <c r="CJ116" s="178"/>
      <c r="CK116" s="178"/>
      <c r="CL116" s="178"/>
      <c r="CM116" s="178"/>
      <c r="CN116" s="178"/>
      <c r="CO116" s="178"/>
      <c r="CP116" s="178"/>
      <c r="CQ116" s="178"/>
      <c r="CR116" s="178"/>
      <c r="CS116" s="178"/>
      <c r="CT116" s="178"/>
      <c r="CU116" s="178"/>
      <c r="CV116" s="178"/>
      <c r="CW116" s="374"/>
      <c r="CX116" s="374"/>
      <c r="CY116" s="374"/>
      <c r="CZ116" s="374"/>
      <c r="DA116" s="374"/>
      <c r="DB116" s="374"/>
      <c r="DC116" s="374"/>
      <c r="DD116" s="374"/>
      <c r="DE116" s="374"/>
      <c r="DF116" s="374"/>
      <c r="DG116" s="374"/>
      <c r="DH116" s="374"/>
      <c r="DI116" s="374"/>
      <c r="DJ116" s="374"/>
      <c r="DK116" s="374"/>
      <c r="DL116" s="374"/>
      <c r="DM116" s="374"/>
      <c r="DN116" s="374"/>
      <c r="DO116" s="374"/>
      <c r="DP116" s="374"/>
      <c r="DQ116" s="374"/>
      <c r="DR116" s="374"/>
      <c r="DS116" s="374"/>
      <c r="DT116" s="374"/>
      <c r="DU116" s="374"/>
      <c r="DV116" s="374"/>
      <c r="DW116" s="374"/>
      <c r="DX116" s="374"/>
      <c r="DY116" s="374"/>
      <c r="DZ116" s="374"/>
      <c r="EA116" s="374"/>
      <c r="EB116" s="374"/>
      <c r="EC116" s="374"/>
      <c r="ED116" s="374"/>
      <c r="EE116" s="178"/>
      <c r="EF116" s="178"/>
      <c r="EG116" s="178"/>
      <c r="EH116" s="178"/>
      <c r="EI116" s="178"/>
      <c r="EJ116" s="178"/>
      <c r="EK116" s="178"/>
      <c r="EL116" s="178"/>
      <c r="EM116" s="178"/>
      <c r="EN116" s="178"/>
      <c r="EO116" s="178"/>
      <c r="EP116" s="178"/>
      <c r="EQ116" s="178"/>
      <c r="ER116" s="178"/>
      <c r="ES116" s="178"/>
      <c r="ET116" s="178"/>
      <c r="EU116" s="375"/>
      <c r="EV116" s="375"/>
      <c r="EW116" s="375"/>
      <c r="EX116" s="375"/>
      <c r="EY116" s="375"/>
      <c r="EZ116" s="375"/>
      <c r="FA116" s="375"/>
      <c r="FB116" s="375"/>
      <c r="FC116" s="375"/>
      <c r="FD116" s="375"/>
      <c r="FE116" s="375"/>
      <c r="FF116" s="375"/>
      <c r="FG116" s="375"/>
      <c r="FH116" s="375"/>
      <c r="FI116" s="375"/>
      <c r="FJ116" s="376"/>
    </row>
    <row r="117" spans="1:166" ht="15" customHeight="1">
      <c r="A117" s="180" t="s">
        <v>62</v>
      </c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  <c r="R117" s="181"/>
      <c r="S117" s="181"/>
      <c r="T117" s="181"/>
      <c r="U117" s="181"/>
      <c r="V117" s="181"/>
      <c r="W117" s="181"/>
      <c r="X117" s="181"/>
      <c r="Y117" s="181"/>
      <c r="Z117" s="181"/>
      <c r="AA117" s="181"/>
      <c r="AB117" s="181"/>
      <c r="AC117" s="181"/>
      <c r="AD117" s="181"/>
      <c r="AE117" s="181"/>
      <c r="AF117" s="181"/>
      <c r="AG117" s="181"/>
      <c r="AH117" s="181"/>
      <c r="AI117" s="181"/>
      <c r="AJ117" s="181"/>
      <c r="AK117" s="181"/>
      <c r="AL117" s="181"/>
      <c r="AM117" s="181"/>
      <c r="AN117" s="181"/>
      <c r="AO117" s="182"/>
      <c r="AP117" s="188"/>
      <c r="AQ117" s="185"/>
      <c r="AR117" s="185"/>
      <c r="AS117" s="185"/>
      <c r="AT117" s="185"/>
      <c r="AU117" s="185"/>
      <c r="AV117" s="326" t="s">
        <v>96</v>
      </c>
      <c r="AW117" s="326"/>
      <c r="AX117" s="326"/>
      <c r="AY117" s="326"/>
      <c r="AZ117" s="326"/>
      <c r="BA117" s="326"/>
      <c r="BB117" s="326"/>
      <c r="BC117" s="326"/>
      <c r="BD117" s="326"/>
      <c r="BE117" s="327"/>
      <c r="BF117" s="328"/>
      <c r="BG117" s="328"/>
      <c r="BH117" s="328"/>
      <c r="BI117" s="328"/>
      <c r="BJ117" s="328"/>
      <c r="BK117" s="329"/>
      <c r="BL117" s="178"/>
      <c r="BM117" s="178"/>
      <c r="BN117" s="178"/>
      <c r="BO117" s="178"/>
      <c r="BP117" s="178"/>
      <c r="BQ117" s="178"/>
      <c r="BR117" s="178"/>
      <c r="BS117" s="178"/>
      <c r="BT117" s="178"/>
      <c r="BU117" s="178"/>
      <c r="BV117" s="178"/>
      <c r="BW117" s="178"/>
      <c r="BX117" s="178"/>
      <c r="BY117" s="178"/>
      <c r="BZ117" s="178"/>
      <c r="CA117" s="178"/>
      <c r="CB117" s="178"/>
      <c r="CC117" s="178"/>
      <c r="CD117" s="178"/>
      <c r="CE117" s="178"/>
      <c r="CF117" s="178"/>
      <c r="CG117" s="178"/>
      <c r="CH117" s="178"/>
      <c r="CI117" s="178"/>
      <c r="CJ117" s="178"/>
      <c r="CK117" s="178"/>
      <c r="CL117" s="178"/>
      <c r="CM117" s="178"/>
      <c r="CN117" s="178"/>
      <c r="CO117" s="178"/>
      <c r="CP117" s="178"/>
      <c r="CQ117" s="178"/>
      <c r="CR117" s="178"/>
      <c r="CS117" s="178"/>
      <c r="CT117" s="178"/>
      <c r="CU117" s="178"/>
      <c r="CV117" s="178"/>
      <c r="CW117" s="374"/>
      <c r="CX117" s="374"/>
      <c r="CY117" s="374"/>
      <c r="CZ117" s="374"/>
      <c r="DA117" s="374"/>
      <c r="DB117" s="374"/>
      <c r="DC117" s="374"/>
      <c r="DD117" s="374"/>
      <c r="DE117" s="374"/>
      <c r="DF117" s="374"/>
      <c r="DG117" s="374"/>
      <c r="DH117" s="374"/>
      <c r="DI117" s="374"/>
      <c r="DJ117" s="374"/>
      <c r="DK117" s="374"/>
      <c r="DL117" s="374"/>
      <c r="DM117" s="374"/>
      <c r="DN117" s="374"/>
      <c r="DO117" s="374"/>
      <c r="DP117" s="374"/>
      <c r="DQ117" s="374"/>
      <c r="DR117" s="374"/>
      <c r="DS117" s="374"/>
      <c r="DT117" s="374"/>
      <c r="DU117" s="374"/>
      <c r="DV117" s="374"/>
      <c r="DW117" s="374"/>
      <c r="DX117" s="374"/>
      <c r="DY117" s="374"/>
      <c r="DZ117" s="374"/>
      <c r="EA117" s="374"/>
      <c r="EB117" s="374"/>
      <c r="EC117" s="374"/>
      <c r="ED117" s="374"/>
      <c r="EE117" s="178"/>
      <c r="EF117" s="178"/>
      <c r="EG117" s="178"/>
      <c r="EH117" s="178"/>
      <c r="EI117" s="178"/>
      <c r="EJ117" s="178"/>
      <c r="EK117" s="178"/>
      <c r="EL117" s="178"/>
      <c r="EM117" s="178"/>
      <c r="EN117" s="178"/>
      <c r="EO117" s="178"/>
      <c r="EP117" s="178"/>
      <c r="EQ117" s="178"/>
      <c r="ER117" s="178"/>
      <c r="ES117" s="178"/>
      <c r="ET117" s="178"/>
      <c r="EU117" s="375"/>
      <c r="EV117" s="375"/>
      <c r="EW117" s="375"/>
      <c r="EX117" s="375"/>
      <c r="EY117" s="375"/>
      <c r="EZ117" s="375"/>
      <c r="FA117" s="375"/>
      <c r="FB117" s="375"/>
      <c r="FC117" s="375"/>
      <c r="FD117" s="375"/>
      <c r="FE117" s="375"/>
      <c r="FF117" s="375"/>
      <c r="FG117" s="375"/>
      <c r="FH117" s="375"/>
      <c r="FI117" s="375"/>
      <c r="FJ117" s="376"/>
    </row>
    <row r="118" spans="1:166" ht="15" customHeight="1">
      <c r="A118" s="180" t="s">
        <v>63</v>
      </c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  <c r="S118" s="181"/>
      <c r="T118" s="181"/>
      <c r="U118" s="181"/>
      <c r="V118" s="181"/>
      <c r="W118" s="181"/>
      <c r="X118" s="181"/>
      <c r="Y118" s="181"/>
      <c r="Z118" s="181"/>
      <c r="AA118" s="181"/>
      <c r="AB118" s="181"/>
      <c r="AC118" s="181"/>
      <c r="AD118" s="181"/>
      <c r="AE118" s="181"/>
      <c r="AF118" s="181"/>
      <c r="AG118" s="181"/>
      <c r="AH118" s="181"/>
      <c r="AI118" s="181"/>
      <c r="AJ118" s="181"/>
      <c r="AK118" s="181"/>
      <c r="AL118" s="181"/>
      <c r="AM118" s="181"/>
      <c r="AN118" s="181"/>
      <c r="AO118" s="182"/>
      <c r="AP118" s="188"/>
      <c r="AQ118" s="185"/>
      <c r="AR118" s="185"/>
      <c r="AS118" s="185"/>
      <c r="AT118" s="185"/>
      <c r="AU118" s="185"/>
      <c r="AV118" s="326" t="s">
        <v>97</v>
      </c>
      <c r="AW118" s="326"/>
      <c r="AX118" s="326"/>
      <c r="AY118" s="326"/>
      <c r="AZ118" s="326"/>
      <c r="BA118" s="326"/>
      <c r="BB118" s="326"/>
      <c r="BC118" s="326"/>
      <c r="BD118" s="326"/>
      <c r="BE118" s="327"/>
      <c r="BF118" s="328"/>
      <c r="BG118" s="328"/>
      <c r="BH118" s="328"/>
      <c r="BI118" s="328"/>
      <c r="BJ118" s="328"/>
      <c r="BK118" s="329"/>
      <c r="BL118" s="178"/>
      <c r="BM118" s="178"/>
      <c r="BN118" s="178"/>
      <c r="BO118" s="178"/>
      <c r="BP118" s="178"/>
      <c r="BQ118" s="178"/>
      <c r="BR118" s="178"/>
      <c r="BS118" s="178"/>
      <c r="BT118" s="178"/>
      <c r="BU118" s="178"/>
      <c r="BV118" s="178"/>
      <c r="BW118" s="178"/>
      <c r="BX118" s="178"/>
      <c r="BY118" s="178"/>
      <c r="BZ118" s="178"/>
      <c r="CA118" s="178"/>
      <c r="CB118" s="178"/>
      <c r="CC118" s="178"/>
      <c r="CD118" s="178"/>
      <c r="CE118" s="178"/>
      <c r="CF118" s="178"/>
      <c r="CG118" s="178"/>
      <c r="CH118" s="178"/>
      <c r="CI118" s="178"/>
      <c r="CJ118" s="178"/>
      <c r="CK118" s="178"/>
      <c r="CL118" s="178"/>
      <c r="CM118" s="178"/>
      <c r="CN118" s="178"/>
      <c r="CO118" s="178"/>
      <c r="CP118" s="178"/>
      <c r="CQ118" s="178"/>
      <c r="CR118" s="178"/>
      <c r="CS118" s="178"/>
      <c r="CT118" s="178"/>
      <c r="CU118" s="178"/>
      <c r="CV118" s="178"/>
      <c r="CW118" s="374"/>
      <c r="CX118" s="374"/>
      <c r="CY118" s="374"/>
      <c r="CZ118" s="374"/>
      <c r="DA118" s="374"/>
      <c r="DB118" s="374"/>
      <c r="DC118" s="374"/>
      <c r="DD118" s="374"/>
      <c r="DE118" s="374"/>
      <c r="DF118" s="374"/>
      <c r="DG118" s="374"/>
      <c r="DH118" s="374"/>
      <c r="DI118" s="374"/>
      <c r="DJ118" s="374"/>
      <c r="DK118" s="374"/>
      <c r="DL118" s="374"/>
      <c r="DM118" s="374"/>
      <c r="DN118" s="374"/>
      <c r="DO118" s="374"/>
      <c r="DP118" s="374"/>
      <c r="DQ118" s="374"/>
      <c r="DR118" s="374"/>
      <c r="DS118" s="374"/>
      <c r="DT118" s="374"/>
      <c r="DU118" s="374"/>
      <c r="DV118" s="374"/>
      <c r="DW118" s="374"/>
      <c r="DX118" s="374"/>
      <c r="DY118" s="374"/>
      <c r="DZ118" s="374"/>
      <c r="EA118" s="374"/>
      <c r="EB118" s="374"/>
      <c r="EC118" s="374"/>
      <c r="ED118" s="374"/>
      <c r="EE118" s="178"/>
      <c r="EF118" s="178"/>
      <c r="EG118" s="178"/>
      <c r="EH118" s="178"/>
      <c r="EI118" s="178"/>
      <c r="EJ118" s="178"/>
      <c r="EK118" s="178"/>
      <c r="EL118" s="178"/>
      <c r="EM118" s="178"/>
      <c r="EN118" s="178"/>
      <c r="EO118" s="178"/>
      <c r="EP118" s="178"/>
      <c r="EQ118" s="178"/>
      <c r="ER118" s="178"/>
      <c r="ES118" s="178"/>
      <c r="ET118" s="178"/>
      <c r="EU118" s="375"/>
      <c r="EV118" s="375"/>
      <c r="EW118" s="375"/>
      <c r="EX118" s="375"/>
      <c r="EY118" s="375"/>
      <c r="EZ118" s="375"/>
      <c r="FA118" s="375"/>
      <c r="FB118" s="375"/>
      <c r="FC118" s="375"/>
      <c r="FD118" s="375"/>
      <c r="FE118" s="375"/>
      <c r="FF118" s="375"/>
      <c r="FG118" s="375"/>
      <c r="FH118" s="375"/>
      <c r="FI118" s="375"/>
      <c r="FJ118" s="376"/>
    </row>
    <row r="119" spans="1:166" ht="45" customHeight="1">
      <c r="A119" s="323" t="s">
        <v>98</v>
      </c>
      <c r="B119" s="324"/>
      <c r="C119" s="324"/>
      <c r="D119" s="324"/>
      <c r="E119" s="324"/>
      <c r="F119" s="324"/>
      <c r="G119" s="324"/>
      <c r="H119" s="324"/>
      <c r="I119" s="324"/>
      <c r="J119" s="324"/>
      <c r="K119" s="324"/>
      <c r="L119" s="324"/>
      <c r="M119" s="324"/>
      <c r="N119" s="324"/>
      <c r="O119" s="324"/>
      <c r="P119" s="324"/>
      <c r="Q119" s="324"/>
      <c r="R119" s="324"/>
      <c r="S119" s="324"/>
      <c r="T119" s="324"/>
      <c r="U119" s="324"/>
      <c r="V119" s="324"/>
      <c r="W119" s="324"/>
      <c r="X119" s="324"/>
      <c r="Y119" s="324"/>
      <c r="Z119" s="324"/>
      <c r="AA119" s="324"/>
      <c r="AB119" s="324"/>
      <c r="AC119" s="324"/>
      <c r="AD119" s="324"/>
      <c r="AE119" s="324"/>
      <c r="AF119" s="324"/>
      <c r="AG119" s="324"/>
      <c r="AH119" s="324"/>
      <c r="AI119" s="324"/>
      <c r="AJ119" s="324"/>
      <c r="AK119" s="324"/>
      <c r="AL119" s="324"/>
      <c r="AM119" s="324"/>
      <c r="AN119" s="324"/>
      <c r="AO119" s="325"/>
      <c r="AP119" s="188"/>
      <c r="AQ119" s="185"/>
      <c r="AR119" s="185"/>
      <c r="AS119" s="185"/>
      <c r="AT119" s="185"/>
      <c r="AU119" s="185"/>
      <c r="AV119" s="326" t="s">
        <v>99</v>
      </c>
      <c r="AW119" s="326"/>
      <c r="AX119" s="326"/>
      <c r="AY119" s="326"/>
      <c r="AZ119" s="326"/>
      <c r="BA119" s="326"/>
      <c r="BB119" s="326"/>
      <c r="BC119" s="326"/>
      <c r="BD119" s="326"/>
      <c r="BE119" s="327"/>
      <c r="BF119" s="328"/>
      <c r="BG119" s="328"/>
      <c r="BH119" s="328"/>
      <c r="BI119" s="328"/>
      <c r="BJ119" s="328"/>
      <c r="BK119" s="329"/>
      <c r="BL119" s="178"/>
      <c r="BM119" s="178"/>
      <c r="BN119" s="178"/>
      <c r="BO119" s="178"/>
      <c r="BP119" s="178"/>
      <c r="BQ119" s="178"/>
      <c r="BR119" s="178"/>
      <c r="BS119" s="178"/>
      <c r="BT119" s="178"/>
      <c r="BU119" s="178"/>
      <c r="BV119" s="178"/>
      <c r="BW119" s="178"/>
      <c r="BX119" s="178"/>
      <c r="BY119" s="178"/>
      <c r="BZ119" s="178"/>
      <c r="CA119" s="178"/>
      <c r="CB119" s="178"/>
      <c r="CC119" s="178"/>
      <c r="CD119" s="178"/>
      <c r="CE119" s="178"/>
      <c r="CF119" s="178"/>
      <c r="CG119" s="178"/>
      <c r="CH119" s="178"/>
      <c r="CI119" s="178"/>
      <c r="CJ119" s="178"/>
      <c r="CK119" s="178"/>
      <c r="CL119" s="178"/>
      <c r="CM119" s="178"/>
      <c r="CN119" s="178"/>
      <c r="CO119" s="178"/>
      <c r="CP119" s="178"/>
      <c r="CQ119" s="178"/>
      <c r="CR119" s="178"/>
      <c r="CS119" s="178"/>
      <c r="CT119" s="178"/>
      <c r="CU119" s="178"/>
      <c r="CV119" s="178"/>
      <c r="CW119" s="374"/>
      <c r="CX119" s="374"/>
      <c r="CY119" s="374"/>
      <c r="CZ119" s="374"/>
      <c r="DA119" s="374"/>
      <c r="DB119" s="374"/>
      <c r="DC119" s="374"/>
      <c r="DD119" s="374"/>
      <c r="DE119" s="374"/>
      <c r="DF119" s="374"/>
      <c r="DG119" s="374"/>
      <c r="DH119" s="374"/>
      <c r="DI119" s="374"/>
      <c r="DJ119" s="374"/>
      <c r="DK119" s="374"/>
      <c r="DL119" s="374"/>
      <c r="DM119" s="374"/>
      <c r="DN119" s="374"/>
      <c r="DO119" s="374"/>
      <c r="DP119" s="374"/>
      <c r="DQ119" s="374"/>
      <c r="DR119" s="374"/>
      <c r="DS119" s="374"/>
      <c r="DT119" s="374"/>
      <c r="DU119" s="374"/>
      <c r="DV119" s="374"/>
      <c r="DW119" s="374"/>
      <c r="DX119" s="374"/>
      <c r="DY119" s="374"/>
      <c r="DZ119" s="374"/>
      <c r="EA119" s="374"/>
      <c r="EB119" s="374"/>
      <c r="EC119" s="374"/>
      <c r="ED119" s="374"/>
      <c r="EE119" s="178"/>
      <c r="EF119" s="178"/>
      <c r="EG119" s="178"/>
      <c r="EH119" s="178"/>
      <c r="EI119" s="178"/>
      <c r="EJ119" s="178"/>
      <c r="EK119" s="178"/>
      <c r="EL119" s="178"/>
      <c r="EM119" s="178"/>
      <c r="EN119" s="178"/>
      <c r="EO119" s="178"/>
      <c r="EP119" s="178"/>
      <c r="EQ119" s="178"/>
      <c r="ER119" s="178"/>
      <c r="ES119" s="178"/>
      <c r="ET119" s="375"/>
      <c r="EU119" s="375"/>
      <c r="EV119" s="375"/>
      <c r="EW119" s="375"/>
      <c r="EX119" s="375"/>
      <c r="EY119" s="375"/>
      <c r="EZ119" s="375"/>
      <c r="FA119" s="375"/>
      <c r="FB119" s="375"/>
      <c r="FC119" s="375"/>
      <c r="FD119" s="375"/>
      <c r="FE119" s="375"/>
      <c r="FF119" s="375"/>
      <c r="FG119" s="375"/>
      <c r="FH119" s="375"/>
      <c r="FI119" s="375"/>
      <c r="FJ119" s="376"/>
    </row>
    <row r="120" spans="1:166" ht="15" customHeight="1">
      <c r="A120" s="330" t="s">
        <v>100</v>
      </c>
      <c r="B120" s="331"/>
      <c r="C120" s="331"/>
      <c r="D120" s="331"/>
      <c r="E120" s="331"/>
      <c r="F120" s="331"/>
      <c r="G120" s="331"/>
      <c r="H120" s="331"/>
      <c r="I120" s="331"/>
      <c r="J120" s="331"/>
      <c r="K120" s="331"/>
      <c r="L120" s="331"/>
      <c r="M120" s="331"/>
      <c r="N120" s="331"/>
      <c r="O120" s="331"/>
      <c r="P120" s="331"/>
      <c r="Q120" s="331"/>
      <c r="R120" s="331"/>
      <c r="S120" s="331"/>
      <c r="T120" s="331"/>
      <c r="U120" s="331"/>
      <c r="V120" s="331"/>
      <c r="W120" s="331"/>
      <c r="X120" s="331"/>
      <c r="Y120" s="331"/>
      <c r="Z120" s="331"/>
      <c r="AA120" s="331"/>
      <c r="AB120" s="331"/>
      <c r="AC120" s="331"/>
      <c r="AD120" s="331"/>
      <c r="AE120" s="331"/>
      <c r="AF120" s="331"/>
      <c r="AG120" s="331"/>
      <c r="AH120" s="331"/>
      <c r="AI120" s="331"/>
      <c r="AJ120" s="331"/>
      <c r="AK120" s="331"/>
      <c r="AL120" s="331"/>
      <c r="AM120" s="331"/>
      <c r="AN120" s="331"/>
      <c r="AO120" s="332"/>
      <c r="AP120" s="188"/>
      <c r="AQ120" s="185"/>
      <c r="AR120" s="185"/>
      <c r="AS120" s="185"/>
      <c r="AT120" s="185"/>
      <c r="AU120" s="185"/>
      <c r="AV120" s="326" t="s">
        <v>102</v>
      </c>
      <c r="AW120" s="326"/>
      <c r="AX120" s="326"/>
      <c r="AY120" s="326"/>
      <c r="AZ120" s="326"/>
      <c r="BA120" s="326"/>
      <c r="BB120" s="326"/>
      <c r="BC120" s="326"/>
      <c r="BD120" s="326"/>
      <c r="BE120" s="327"/>
      <c r="BF120" s="328"/>
      <c r="BG120" s="328"/>
      <c r="BH120" s="328"/>
      <c r="BI120" s="328"/>
      <c r="BJ120" s="328"/>
      <c r="BK120" s="329"/>
      <c r="BL120" s="178"/>
      <c r="BM120" s="178"/>
      <c r="BN120" s="178"/>
      <c r="BO120" s="178"/>
      <c r="BP120" s="178"/>
      <c r="BQ120" s="178"/>
      <c r="BR120" s="178"/>
      <c r="BS120" s="178"/>
      <c r="BT120" s="178"/>
      <c r="BU120" s="178"/>
      <c r="BV120" s="178"/>
      <c r="BW120" s="178"/>
      <c r="BX120" s="178"/>
      <c r="BY120" s="178"/>
      <c r="BZ120" s="178"/>
      <c r="CA120" s="178"/>
      <c r="CB120" s="178"/>
      <c r="CC120" s="178"/>
      <c r="CD120" s="178"/>
      <c r="CE120" s="178"/>
      <c r="CF120" s="178"/>
      <c r="CG120" s="178"/>
      <c r="CH120" s="178"/>
      <c r="CI120" s="178"/>
      <c r="CJ120" s="178"/>
      <c r="CK120" s="178"/>
      <c r="CL120" s="178"/>
      <c r="CM120" s="178"/>
      <c r="CN120" s="178"/>
      <c r="CO120" s="178"/>
      <c r="CP120" s="178"/>
      <c r="CQ120" s="178"/>
      <c r="CR120" s="178"/>
      <c r="CS120" s="178"/>
      <c r="CT120" s="178"/>
      <c r="CU120" s="178"/>
      <c r="CV120" s="178"/>
      <c r="CW120" s="374"/>
      <c r="CX120" s="374"/>
      <c r="CY120" s="374"/>
      <c r="CZ120" s="374"/>
      <c r="DA120" s="374"/>
      <c r="DB120" s="374"/>
      <c r="DC120" s="374"/>
      <c r="DD120" s="374"/>
      <c r="DE120" s="374"/>
      <c r="DF120" s="374"/>
      <c r="DG120" s="374"/>
      <c r="DH120" s="374"/>
      <c r="DI120" s="374"/>
      <c r="DJ120" s="374"/>
      <c r="DK120" s="374"/>
      <c r="DL120" s="374"/>
      <c r="DM120" s="374"/>
      <c r="DN120" s="374"/>
      <c r="DO120" s="374"/>
      <c r="DP120" s="374"/>
      <c r="DQ120" s="374"/>
      <c r="DR120" s="374"/>
      <c r="DS120" s="374"/>
      <c r="DT120" s="374"/>
      <c r="DU120" s="374"/>
      <c r="DV120" s="374"/>
      <c r="DW120" s="374"/>
      <c r="DX120" s="374"/>
      <c r="DY120" s="374"/>
      <c r="DZ120" s="374"/>
      <c r="EA120" s="374"/>
      <c r="EB120" s="374"/>
      <c r="EC120" s="374"/>
      <c r="ED120" s="374"/>
      <c r="EE120" s="178"/>
      <c r="EF120" s="178"/>
      <c r="EG120" s="178"/>
      <c r="EH120" s="178"/>
      <c r="EI120" s="178"/>
      <c r="EJ120" s="178"/>
      <c r="EK120" s="178"/>
      <c r="EL120" s="178"/>
      <c r="EM120" s="178"/>
      <c r="EN120" s="178"/>
      <c r="EO120" s="178"/>
      <c r="EP120" s="178"/>
      <c r="EQ120" s="178"/>
      <c r="ER120" s="178"/>
      <c r="ES120" s="178"/>
      <c r="ET120" s="375"/>
      <c r="EU120" s="375"/>
      <c r="EV120" s="375"/>
      <c r="EW120" s="375"/>
      <c r="EX120" s="375"/>
      <c r="EY120" s="375"/>
      <c r="EZ120" s="375"/>
      <c r="FA120" s="375"/>
      <c r="FB120" s="375"/>
      <c r="FC120" s="375"/>
      <c r="FD120" s="375"/>
      <c r="FE120" s="375"/>
      <c r="FF120" s="375"/>
      <c r="FG120" s="375"/>
      <c r="FH120" s="375"/>
      <c r="FI120" s="375"/>
      <c r="FJ120" s="376"/>
    </row>
    <row r="121" spans="1:166" ht="15" customHeight="1">
      <c r="A121" s="180" t="s">
        <v>101</v>
      </c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  <c r="S121" s="181"/>
      <c r="T121" s="181"/>
      <c r="U121" s="181"/>
      <c r="V121" s="181"/>
      <c r="W121" s="181"/>
      <c r="X121" s="181"/>
      <c r="Y121" s="181"/>
      <c r="Z121" s="181"/>
      <c r="AA121" s="181"/>
      <c r="AB121" s="181"/>
      <c r="AC121" s="181"/>
      <c r="AD121" s="181"/>
      <c r="AE121" s="181"/>
      <c r="AF121" s="181"/>
      <c r="AG121" s="181"/>
      <c r="AH121" s="181"/>
      <c r="AI121" s="181"/>
      <c r="AJ121" s="181"/>
      <c r="AK121" s="181"/>
      <c r="AL121" s="181"/>
      <c r="AM121" s="181"/>
      <c r="AN121" s="181"/>
      <c r="AO121" s="182"/>
      <c r="AP121" s="188"/>
      <c r="AQ121" s="185"/>
      <c r="AR121" s="185"/>
      <c r="AS121" s="185"/>
      <c r="AT121" s="185"/>
      <c r="AU121" s="185"/>
      <c r="AV121" s="326" t="s">
        <v>103</v>
      </c>
      <c r="AW121" s="326"/>
      <c r="AX121" s="326"/>
      <c r="AY121" s="326"/>
      <c r="AZ121" s="326"/>
      <c r="BA121" s="326"/>
      <c r="BB121" s="326"/>
      <c r="BC121" s="326"/>
      <c r="BD121" s="326"/>
      <c r="BE121" s="327"/>
      <c r="BF121" s="328"/>
      <c r="BG121" s="328"/>
      <c r="BH121" s="328"/>
      <c r="BI121" s="328"/>
      <c r="BJ121" s="328"/>
      <c r="BK121" s="329"/>
      <c r="BL121" s="178"/>
      <c r="BM121" s="178"/>
      <c r="BN121" s="178"/>
      <c r="BO121" s="178"/>
      <c r="BP121" s="178"/>
      <c r="BQ121" s="178"/>
      <c r="BR121" s="178"/>
      <c r="BS121" s="178"/>
      <c r="BT121" s="178"/>
      <c r="BU121" s="178"/>
      <c r="BV121" s="178"/>
      <c r="BW121" s="178"/>
      <c r="BX121" s="178"/>
      <c r="BY121" s="178"/>
      <c r="BZ121" s="178"/>
      <c r="CA121" s="178"/>
      <c r="CB121" s="178"/>
      <c r="CC121" s="178"/>
      <c r="CD121" s="178"/>
      <c r="CE121" s="178"/>
      <c r="CF121" s="178"/>
      <c r="CG121" s="178"/>
      <c r="CH121" s="178"/>
      <c r="CI121" s="178"/>
      <c r="CJ121" s="178"/>
      <c r="CK121" s="178"/>
      <c r="CL121" s="178"/>
      <c r="CM121" s="178"/>
      <c r="CN121" s="178"/>
      <c r="CO121" s="178"/>
      <c r="CP121" s="178"/>
      <c r="CQ121" s="178"/>
      <c r="CR121" s="178"/>
      <c r="CS121" s="178"/>
      <c r="CT121" s="178"/>
      <c r="CU121" s="178"/>
      <c r="CV121" s="178"/>
      <c r="CW121" s="374"/>
      <c r="CX121" s="374"/>
      <c r="CY121" s="374"/>
      <c r="CZ121" s="374"/>
      <c r="DA121" s="374"/>
      <c r="DB121" s="374"/>
      <c r="DC121" s="374"/>
      <c r="DD121" s="374"/>
      <c r="DE121" s="374"/>
      <c r="DF121" s="374"/>
      <c r="DG121" s="374"/>
      <c r="DH121" s="374"/>
      <c r="DI121" s="374"/>
      <c r="DJ121" s="374"/>
      <c r="DK121" s="374"/>
      <c r="DL121" s="374"/>
      <c r="DM121" s="374"/>
      <c r="DN121" s="374"/>
      <c r="DO121" s="374"/>
      <c r="DP121" s="374"/>
      <c r="DQ121" s="374"/>
      <c r="DR121" s="374"/>
      <c r="DS121" s="374"/>
      <c r="DT121" s="374"/>
      <c r="DU121" s="374"/>
      <c r="DV121" s="374"/>
      <c r="DW121" s="374"/>
      <c r="DX121" s="374"/>
      <c r="DY121" s="374"/>
      <c r="DZ121" s="374"/>
      <c r="EA121" s="374"/>
      <c r="EB121" s="374"/>
      <c r="EC121" s="374"/>
      <c r="ED121" s="374"/>
      <c r="EE121" s="178"/>
      <c r="EF121" s="178"/>
      <c r="EG121" s="178"/>
      <c r="EH121" s="178"/>
      <c r="EI121" s="178"/>
      <c r="EJ121" s="178"/>
      <c r="EK121" s="178"/>
      <c r="EL121" s="178"/>
      <c r="EM121" s="178"/>
      <c r="EN121" s="178"/>
      <c r="EO121" s="178"/>
      <c r="EP121" s="178"/>
      <c r="EQ121" s="178"/>
      <c r="ER121" s="178"/>
      <c r="ES121" s="178"/>
      <c r="ET121" s="178"/>
      <c r="EU121" s="375"/>
      <c r="EV121" s="375"/>
      <c r="EW121" s="375"/>
      <c r="EX121" s="375"/>
      <c r="EY121" s="375"/>
      <c r="EZ121" s="375"/>
      <c r="FA121" s="375"/>
      <c r="FB121" s="375"/>
      <c r="FC121" s="375"/>
      <c r="FD121" s="375"/>
      <c r="FE121" s="375"/>
      <c r="FF121" s="375"/>
      <c r="FG121" s="375"/>
      <c r="FH121" s="375"/>
      <c r="FI121" s="375"/>
      <c r="FJ121" s="376"/>
    </row>
    <row r="122" spans="1:166" ht="15" customHeight="1">
      <c r="A122" s="361" t="s">
        <v>105</v>
      </c>
      <c r="B122" s="362"/>
      <c r="C122" s="362"/>
      <c r="D122" s="362"/>
      <c r="E122" s="362"/>
      <c r="F122" s="362"/>
      <c r="G122" s="362"/>
      <c r="H122" s="362"/>
      <c r="I122" s="362"/>
      <c r="J122" s="362"/>
      <c r="K122" s="362"/>
      <c r="L122" s="362"/>
      <c r="M122" s="362"/>
      <c r="N122" s="362"/>
      <c r="O122" s="362"/>
      <c r="P122" s="362"/>
      <c r="Q122" s="362"/>
      <c r="R122" s="362"/>
      <c r="S122" s="362"/>
      <c r="T122" s="362"/>
      <c r="U122" s="362"/>
      <c r="V122" s="362"/>
      <c r="W122" s="362"/>
      <c r="X122" s="362"/>
      <c r="Y122" s="362"/>
      <c r="Z122" s="362"/>
      <c r="AA122" s="362"/>
      <c r="AB122" s="362"/>
      <c r="AC122" s="362"/>
      <c r="AD122" s="362"/>
      <c r="AE122" s="362"/>
      <c r="AF122" s="362"/>
      <c r="AG122" s="362"/>
      <c r="AH122" s="362"/>
      <c r="AI122" s="362"/>
      <c r="AJ122" s="362"/>
      <c r="AK122" s="362"/>
      <c r="AL122" s="362"/>
      <c r="AM122" s="362"/>
      <c r="AN122" s="362"/>
      <c r="AO122" s="363"/>
      <c r="AP122" s="188"/>
      <c r="AQ122" s="185"/>
      <c r="AR122" s="185"/>
      <c r="AS122" s="185"/>
      <c r="AT122" s="185"/>
      <c r="AU122" s="185"/>
      <c r="AV122" s="333" t="s">
        <v>106</v>
      </c>
      <c r="AW122" s="334"/>
      <c r="AX122" s="334"/>
      <c r="AY122" s="334"/>
      <c r="AZ122" s="334"/>
      <c r="BA122" s="334"/>
      <c r="BB122" s="334"/>
      <c r="BC122" s="334"/>
      <c r="BD122" s="334"/>
      <c r="BE122" s="334"/>
      <c r="BF122" s="334"/>
      <c r="BG122" s="334"/>
      <c r="BH122" s="334"/>
      <c r="BI122" s="334"/>
      <c r="BJ122" s="334"/>
      <c r="BK122" s="335"/>
      <c r="BL122" s="375"/>
      <c r="BM122" s="375"/>
      <c r="BN122" s="375"/>
      <c r="BO122" s="375"/>
      <c r="BP122" s="375"/>
      <c r="BQ122" s="375"/>
      <c r="BR122" s="375"/>
      <c r="BS122" s="375"/>
      <c r="BT122" s="375"/>
      <c r="BU122" s="375"/>
      <c r="BV122" s="375"/>
      <c r="BW122" s="375"/>
      <c r="BX122" s="375"/>
      <c r="BY122" s="375"/>
      <c r="BZ122" s="375"/>
      <c r="CA122" s="375"/>
      <c r="CB122" s="375"/>
      <c r="CC122" s="375"/>
      <c r="CD122" s="375"/>
      <c r="CE122" s="375"/>
      <c r="CF122" s="383"/>
      <c r="CG122" s="383"/>
      <c r="CH122" s="383"/>
      <c r="CI122" s="383"/>
      <c r="CJ122" s="383"/>
      <c r="CK122" s="383"/>
      <c r="CL122" s="383"/>
      <c r="CM122" s="383"/>
      <c r="CN122" s="383"/>
      <c r="CO122" s="383"/>
      <c r="CP122" s="383"/>
      <c r="CQ122" s="383"/>
      <c r="CR122" s="383"/>
      <c r="CS122" s="383"/>
      <c r="CT122" s="383"/>
      <c r="CU122" s="383"/>
      <c r="CV122" s="383"/>
      <c r="CW122" s="374"/>
      <c r="CX122" s="374"/>
      <c r="CY122" s="374"/>
      <c r="CZ122" s="374"/>
      <c r="DA122" s="374"/>
      <c r="DB122" s="374"/>
      <c r="DC122" s="374"/>
      <c r="DD122" s="374"/>
      <c r="DE122" s="374"/>
      <c r="DF122" s="374"/>
      <c r="DG122" s="374"/>
      <c r="DH122" s="374"/>
      <c r="DI122" s="374"/>
      <c r="DJ122" s="374"/>
      <c r="DK122" s="374"/>
      <c r="DL122" s="374"/>
      <c r="DM122" s="374"/>
      <c r="DN122" s="374"/>
      <c r="DO122" s="374"/>
      <c r="DP122" s="374"/>
      <c r="DQ122" s="374"/>
      <c r="DR122" s="374"/>
      <c r="DS122" s="374"/>
      <c r="DT122" s="374"/>
      <c r="DU122" s="374"/>
      <c r="DV122" s="374"/>
      <c r="DW122" s="374"/>
      <c r="DX122" s="374"/>
      <c r="DY122" s="374"/>
      <c r="DZ122" s="374"/>
      <c r="EA122" s="374"/>
      <c r="EB122" s="374"/>
      <c r="EC122" s="374"/>
      <c r="ED122" s="374"/>
      <c r="EE122" s="178"/>
      <c r="EF122" s="178"/>
      <c r="EG122" s="178"/>
      <c r="EH122" s="178"/>
      <c r="EI122" s="178"/>
      <c r="EJ122" s="178"/>
      <c r="EK122" s="178"/>
      <c r="EL122" s="178"/>
      <c r="EM122" s="178"/>
      <c r="EN122" s="178"/>
      <c r="EO122" s="178"/>
      <c r="EP122" s="178"/>
      <c r="EQ122" s="178"/>
      <c r="ER122" s="178"/>
      <c r="ES122" s="178"/>
      <c r="ET122" s="375"/>
      <c r="EU122" s="375"/>
      <c r="EV122" s="375"/>
      <c r="EW122" s="375"/>
      <c r="EX122" s="375"/>
      <c r="EY122" s="375"/>
      <c r="EZ122" s="375"/>
      <c r="FA122" s="375"/>
      <c r="FB122" s="375"/>
      <c r="FC122" s="375"/>
      <c r="FD122" s="375"/>
      <c r="FE122" s="375"/>
      <c r="FF122" s="375"/>
      <c r="FG122" s="375"/>
      <c r="FH122" s="375"/>
      <c r="FI122" s="375"/>
      <c r="FJ122" s="376"/>
    </row>
    <row r="123" spans="1:166" ht="15" customHeight="1">
      <c r="A123" s="330" t="s">
        <v>114</v>
      </c>
      <c r="B123" s="331"/>
      <c r="C123" s="331"/>
      <c r="D123" s="331"/>
      <c r="E123" s="331"/>
      <c r="F123" s="331"/>
      <c r="G123" s="331"/>
      <c r="H123" s="331"/>
      <c r="I123" s="331"/>
      <c r="J123" s="331"/>
      <c r="K123" s="331"/>
      <c r="L123" s="331"/>
      <c r="M123" s="331"/>
      <c r="N123" s="331"/>
      <c r="O123" s="331"/>
      <c r="P123" s="331"/>
      <c r="Q123" s="331"/>
      <c r="R123" s="331"/>
      <c r="S123" s="331"/>
      <c r="T123" s="331"/>
      <c r="U123" s="331"/>
      <c r="V123" s="331"/>
      <c r="W123" s="331"/>
      <c r="X123" s="331"/>
      <c r="Y123" s="331"/>
      <c r="Z123" s="331"/>
      <c r="AA123" s="331"/>
      <c r="AB123" s="331"/>
      <c r="AC123" s="331"/>
      <c r="AD123" s="331"/>
      <c r="AE123" s="331"/>
      <c r="AF123" s="331"/>
      <c r="AG123" s="331"/>
      <c r="AH123" s="331"/>
      <c r="AI123" s="331"/>
      <c r="AJ123" s="331"/>
      <c r="AK123" s="331"/>
      <c r="AL123" s="331"/>
      <c r="AM123" s="331"/>
      <c r="AN123" s="331"/>
      <c r="AO123" s="332"/>
      <c r="AP123" s="282"/>
      <c r="AQ123" s="347"/>
      <c r="AR123" s="347"/>
      <c r="AS123" s="347"/>
      <c r="AT123" s="347"/>
      <c r="AU123" s="347"/>
      <c r="AV123" s="326" t="s">
        <v>107</v>
      </c>
      <c r="AW123" s="326"/>
      <c r="AX123" s="326"/>
      <c r="AY123" s="326"/>
      <c r="AZ123" s="326"/>
      <c r="BA123" s="326"/>
      <c r="BB123" s="326"/>
      <c r="BC123" s="326"/>
      <c r="BD123" s="326"/>
      <c r="BE123" s="327"/>
      <c r="BF123" s="328"/>
      <c r="BG123" s="328"/>
      <c r="BH123" s="328"/>
      <c r="BI123" s="328"/>
      <c r="BJ123" s="328"/>
      <c r="BK123" s="329"/>
      <c r="BL123" s="178"/>
      <c r="BM123" s="178"/>
      <c r="BN123" s="178"/>
      <c r="BO123" s="178"/>
      <c r="BP123" s="178"/>
      <c r="BQ123" s="178"/>
      <c r="BR123" s="178"/>
      <c r="BS123" s="178"/>
      <c r="BT123" s="178"/>
      <c r="BU123" s="178"/>
      <c r="BV123" s="178"/>
      <c r="BW123" s="178"/>
      <c r="BX123" s="178"/>
      <c r="BY123" s="178"/>
      <c r="BZ123" s="178"/>
      <c r="CA123" s="178"/>
      <c r="CB123" s="178"/>
      <c r="CC123" s="178"/>
      <c r="CD123" s="178"/>
      <c r="CE123" s="178"/>
      <c r="CF123" s="178"/>
      <c r="CG123" s="178"/>
      <c r="CH123" s="178"/>
      <c r="CI123" s="178"/>
      <c r="CJ123" s="178"/>
      <c r="CK123" s="178"/>
      <c r="CL123" s="178"/>
      <c r="CM123" s="178"/>
      <c r="CN123" s="178"/>
      <c r="CO123" s="178"/>
      <c r="CP123" s="178"/>
      <c r="CQ123" s="178"/>
      <c r="CR123" s="178"/>
      <c r="CS123" s="178"/>
      <c r="CT123" s="178"/>
      <c r="CU123" s="178"/>
      <c r="CV123" s="178"/>
      <c r="CW123" s="374"/>
      <c r="CX123" s="374"/>
      <c r="CY123" s="374"/>
      <c r="CZ123" s="374"/>
      <c r="DA123" s="374"/>
      <c r="DB123" s="374"/>
      <c r="DC123" s="374"/>
      <c r="DD123" s="374"/>
      <c r="DE123" s="374"/>
      <c r="DF123" s="374"/>
      <c r="DG123" s="374"/>
      <c r="DH123" s="374"/>
      <c r="DI123" s="374"/>
      <c r="DJ123" s="374"/>
      <c r="DK123" s="374"/>
      <c r="DL123" s="374"/>
      <c r="DM123" s="374"/>
      <c r="DN123" s="374"/>
      <c r="DO123" s="374"/>
      <c r="DP123" s="374"/>
      <c r="DQ123" s="374"/>
      <c r="DR123" s="374"/>
      <c r="DS123" s="374"/>
      <c r="DT123" s="374"/>
      <c r="DU123" s="374"/>
      <c r="DV123" s="374"/>
      <c r="DW123" s="374"/>
      <c r="DX123" s="374"/>
      <c r="DY123" s="374"/>
      <c r="DZ123" s="374"/>
      <c r="EA123" s="374"/>
      <c r="EB123" s="374"/>
      <c r="EC123" s="374"/>
      <c r="ED123" s="374"/>
      <c r="EE123" s="178"/>
      <c r="EF123" s="178"/>
      <c r="EG123" s="178"/>
      <c r="EH123" s="178"/>
      <c r="EI123" s="178"/>
      <c r="EJ123" s="178"/>
      <c r="EK123" s="178"/>
      <c r="EL123" s="178"/>
      <c r="EM123" s="178"/>
      <c r="EN123" s="178"/>
      <c r="EO123" s="178"/>
      <c r="EP123" s="178"/>
      <c r="EQ123" s="178"/>
      <c r="ER123" s="178"/>
      <c r="ES123" s="178"/>
      <c r="ET123" s="375"/>
      <c r="EU123" s="375"/>
      <c r="EV123" s="375"/>
      <c r="EW123" s="375"/>
      <c r="EX123" s="375"/>
      <c r="EY123" s="375"/>
      <c r="EZ123" s="375"/>
      <c r="FA123" s="375"/>
      <c r="FB123" s="375"/>
      <c r="FC123" s="375"/>
      <c r="FD123" s="375"/>
      <c r="FE123" s="375"/>
      <c r="FF123" s="375"/>
      <c r="FG123" s="375"/>
      <c r="FH123" s="375"/>
      <c r="FI123" s="375"/>
      <c r="FJ123" s="376"/>
    </row>
    <row r="124" spans="1:166" ht="24" customHeight="1">
      <c r="A124" s="190" t="s">
        <v>115</v>
      </c>
      <c r="B124" s="191"/>
      <c r="C124" s="191"/>
      <c r="D124" s="191"/>
      <c r="E124" s="191"/>
      <c r="F124" s="191"/>
      <c r="G124" s="191"/>
      <c r="H124" s="191"/>
      <c r="I124" s="191"/>
      <c r="J124" s="191"/>
      <c r="K124" s="191"/>
      <c r="L124" s="191"/>
      <c r="M124" s="191"/>
      <c r="N124" s="191"/>
      <c r="O124" s="191"/>
      <c r="P124" s="191"/>
      <c r="Q124" s="191"/>
      <c r="R124" s="191"/>
      <c r="S124" s="191"/>
      <c r="T124" s="191"/>
      <c r="U124" s="191"/>
      <c r="V124" s="191"/>
      <c r="W124" s="191"/>
      <c r="X124" s="191"/>
      <c r="Y124" s="191"/>
      <c r="Z124" s="191"/>
      <c r="AA124" s="191"/>
      <c r="AB124" s="191"/>
      <c r="AC124" s="191"/>
      <c r="AD124" s="191"/>
      <c r="AE124" s="191"/>
      <c r="AF124" s="191"/>
      <c r="AG124" s="191"/>
      <c r="AH124" s="191"/>
      <c r="AI124" s="191"/>
      <c r="AJ124" s="191"/>
      <c r="AK124" s="191"/>
      <c r="AL124" s="191"/>
      <c r="AM124" s="191"/>
      <c r="AN124" s="191"/>
      <c r="AO124" s="192"/>
      <c r="AP124" s="282"/>
      <c r="AQ124" s="347"/>
      <c r="AR124" s="347"/>
      <c r="AS124" s="347"/>
      <c r="AT124" s="347"/>
      <c r="AU124" s="347"/>
      <c r="AV124" s="326" t="s">
        <v>108</v>
      </c>
      <c r="AW124" s="326"/>
      <c r="AX124" s="326"/>
      <c r="AY124" s="326"/>
      <c r="AZ124" s="326"/>
      <c r="BA124" s="326"/>
      <c r="BB124" s="326"/>
      <c r="BC124" s="326"/>
      <c r="BD124" s="326"/>
      <c r="BE124" s="327"/>
      <c r="BF124" s="328"/>
      <c r="BG124" s="328"/>
      <c r="BH124" s="328"/>
      <c r="BI124" s="328"/>
      <c r="BJ124" s="328"/>
      <c r="BK124" s="329"/>
      <c r="BL124" s="178"/>
      <c r="BM124" s="178"/>
      <c r="BN124" s="178"/>
      <c r="BO124" s="178"/>
      <c r="BP124" s="178"/>
      <c r="BQ124" s="178"/>
      <c r="BR124" s="178"/>
      <c r="BS124" s="178"/>
      <c r="BT124" s="178"/>
      <c r="BU124" s="178"/>
      <c r="BV124" s="178"/>
      <c r="BW124" s="178"/>
      <c r="BX124" s="178"/>
      <c r="BY124" s="178"/>
      <c r="BZ124" s="178"/>
      <c r="CA124" s="178"/>
      <c r="CB124" s="178"/>
      <c r="CC124" s="178"/>
      <c r="CD124" s="178"/>
      <c r="CE124" s="178"/>
      <c r="CF124" s="178"/>
      <c r="CG124" s="178"/>
      <c r="CH124" s="178"/>
      <c r="CI124" s="178"/>
      <c r="CJ124" s="178"/>
      <c r="CK124" s="178"/>
      <c r="CL124" s="178"/>
      <c r="CM124" s="178"/>
      <c r="CN124" s="178"/>
      <c r="CO124" s="178"/>
      <c r="CP124" s="178"/>
      <c r="CQ124" s="178"/>
      <c r="CR124" s="178"/>
      <c r="CS124" s="178"/>
      <c r="CT124" s="178"/>
      <c r="CU124" s="178"/>
      <c r="CV124" s="178"/>
      <c r="CW124" s="374"/>
      <c r="CX124" s="374"/>
      <c r="CY124" s="374"/>
      <c r="CZ124" s="374"/>
      <c r="DA124" s="374"/>
      <c r="DB124" s="374"/>
      <c r="DC124" s="374"/>
      <c r="DD124" s="374"/>
      <c r="DE124" s="374"/>
      <c r="DF124" s="374"/>
      <c r="DG124" s="374"/>
      <c r="DH124" s="374"/>
      <c r="DI124" s="374"/>
      <c r="DJ124" s="374"/>
      <c r="DK124" s="374"/>
      <c r="DL124" s="374"/>
      <c r="DM124" s="374"/>
      <c r="DN124" s="374"/>
      <c r="DO124" s="374"/>
      <c r="DP124" s="374"/>
      <c r="DQ124" s="374"/>
      <c r="DR124" s="374"/>
      <c r="DS124" s="374"/>
      <c r="DT124" s="374"/>
      <c r="DU124" s="374"/>
      <c r="DV124" s="374"/>
      <c r="DW124" s="374"/>
      <c r="DX124" s="374"/>
      <c r="DY124" s="374"/>
      <c r="DZ124" s="374"/>
      <c r="EA124" s="374"/>
      <c r="EB124" s="374"/>
      <c r="EC124" s="374"/>
      <c r="ED124" s="374"/>
      <c r="EE124" s="178"/>
      <c r="EF124" s="178"/>
      <c r="EG124" s="178"/>
      <c r="EH124" s="178"/>
      <c r="EI124" s="178"/>
      <c r="EJ124" s="178"/>
      <c r="EK124" s="178"/>
      <c r="EL124" s="178"/>
      <c r="EM124" s="178"/>
      <c r="EN124" s="178"/>
      <c r="EO124" s="178"/>
      <c r="EP124" s="178"/>
      <c r="EQ124" s="178"/>
      <c r="ER124" s="178"/>
      <c r="ES124" s="178"/>
      <c r="ET124" s="375"/>
      <c r="EU124" s="375"/>
      <c r="EV124" s="375"/>
      <c r="EW124" s="375"/>
      <c r="EX124" s="375"/>
      <c r="EY124" s="375"/>
      <c r="EZ124" s="375"/>
      <c r="FA124" s="375"/>
      <c r="FB124" s="375"/>
      <c r="FC124" s="375"/>
      <c r="FD124" s="375"/>
      <c r="FE124" s="375"/>
      <c r="FF124" s="375"/>
      <c r="FG124" s="375"/>
      <c r="FH124" s="375"/>
      <c r="FI124" s="375"/>
      <c r="FJ124" s="376"/>
    </row>
    <row r="125" spans="1:166" ht="33" customHeight="1">
      <c r="A125" s="190" t="s">
        <v>110</v>
      </c>
      <c r="B125" s="191"/>
      <c r="C125" s="191"/>
      <c r="D125" s="191"/>
      <c r="E125" s="191"/>
      <c r="F125" s="191"/>
      <c r="G125" s="191"/>
      <c r="H125" s="191"/>
      <c r="I125" s="191"/>
      <c r="J125" s="191"/>
      <c r="K125" s="191"/>
      <c r="L125" s="191"/>
      <c r="M125" s="191"/>
      <c r="N125" s="191"/>
      <c r="O125" s="191"/>
      <c r="P125" s="191"/>
      <c r="Q125" s="191"/>
      <c r="R125" s="191"/>
      <c r="S125" s="191"/>
      <c r="T125" s="191"/>
      <c r="U125" s="191"/>
      <c r="V125" s="191"/>
      <c r="W125" s="191"/>
      <c r="X125" s="191"/>
      <c r="Y125" s="191"/>
      <c r="Z125" s="191"/>
      <c r="AA125" s="191"/>
      <c r="AB125" s="191"/>
      <c r="AC125" s="191"/>
      <c r="AD125" s="191"/>
      <c r="AE125" s="191"/>
      <c r="AF125" s="191"/>
      <c r="AG125" s="191"/>
      <c r="AH125" s="191"/>
      <c r="AI125" s="191"/>
      <c r="AJ125" s="191"/>
      <c r="AK125" s="191"/>
      <c r="AL125" s="191"/>
      <c r="AM125" s="191"/>
      <c r="AN125" s="191"/>
      <c r="AO125" s="192"/>
      <c r="AP125" s="187"/>
      <c r="AQ125" s="187"/>
      <c r="AR125" s="187"/>
      <c r="AS125" s="187"/>
      <c r="AT125" s="187"/>
      <c r="AU125" s="188"/>
      <c r="AV125" s="333" t="s">
        <v>109</v>
      </c>
      <c r="AW125" s="334"/>
      <c r="AX125" s="334"/>
      <c r="AY125" s="334"/>
      <c r="AZ125" s="334"/>
      <c r="BA125" s="334"/>
      <c r="BB125" s="334"/>
      <c r="BC125" s="334"/>
      <c r="BD125" s="334"/>
      <c r="BE125" s="334"/>
      <c r="BF125" s="334"/>
      <c r="BG125" s="334"/>
      <c r="BH125" s="334"/>
      <c r="BI125" s="334"/>
      <c r="BJ125" s="334"/>
      <c r="BK125" s="335"/>
      <c r="BL125" s="348"/>
      <c r="BM125" s="349"/>
      <c r="BN125" s="349"/>
      <c r="BO125" s="349"/>
      <c r="BP125" s="349"/>
      <c r="BQ125" s="349"/>
      <c r="BR125" s="349"/>
      <c r="BS125" s="349"/>
      <c r="BT125" s="349"/>
      <c r="BU125" s="349"/>
      <c r="BV125" s="349"/>
      <c r="BW125" s="349"/>
      <c r="BX125" s="349"/>
      <c r="BY125" s="349"/>
      <c r="BZ125" s="349"/>
      <c r="CA125" s="349"/>
      <c r="CB125" s="349"/>
      <c r="CC125" s="349"/>
      <c r="CD125" s="349"/>
      <c r="CE125" s="350"/>
      <c r="CF125" s="364"/>
      <c r="CG125" s="365"/>
      <c r="CH125" s="365"/>
      <c r="CI125" s="365"/>
      <c r="CJ125" s="365"/>
      <c r="CK125" s="365"/>
      <c r="CL125" s="365"/>
      <c r="CM125" s="365"/>
      <c r="CN125" s="365"/>
      <c r="CO125" s="365"/>
      <c r="CP125" s="365"/>
      <c r="CQ125" s="365"/>
      <c r="CR125" s="365"/>
      <c r="CS125" s="365"/>
      <c r="CT125" s="365"/>
      <c r="CU125" s="365"/>
      <c r="CV125" s="366"/>
      <c r="CW125" s="367"/>
      <c r="CX125" s="368"/>
      <c r="CY125" s="368"/>
      <c r="CZ125" s="368"/>
      <c r="DA125" s="368"/>
      <c r="DB125" s="368"/>
      <c r="DC125" s="368"/>
      <c r="DD125" s="368"/>
      <c r="DE125" s="368"/>
      <c r="DF125" s="368"/>
      <c r="DG125" s="368"/>
      <c r="DH125" s="368"/>
      <c r="DI125" s="368"/>
      <c r="DJ125" s="368"/>
      <c r="DK125" s="368"/>
      <c r="DL125" s="368"/>
      <c r="DM125" s="369"/>
      <c r="DN125" s="367"/>
      <c r="DO125" s="368"/>
      <c r="DP125" s="368"/>
      <c r="DQ125" s="368"/>
      <c r="DR125" s="368"/>
      <c r="DS125" s="368"/>
      <c r="DT125" s="368"/>
      <c r="DU125" s="368"/>
      <c r="DV125" s="368"/>
      <c r="DW125" s="368"/>
      <c r="DX125" s="368"/>
      <c r="DY125" s="368"/>
      <c r="DZ125" s="368"/>
      <c r="EA125" s="368"/>
      <c r="EB125" s="368"/>
      <c r="EC125" s="368"/>
      <c r="ED125" s="369"/>
      <c r="EE125" s="370"/>
      <c r="EF125" s="371"/>
      <c r="EG125" s="371"/>
      <c r="EH125" s="371"/>
      <c r="EI125" s="371"/>
      <c r="EJ125" s="371"/>
      <c r="EK125" s="371"/>
      <c r="EL125" s="371"/>
      <c r="EM125" s="371"/>
      <c r="EN125" s="371"/>
      <c r="EO125" s="371"/>
      <c r="EP125" s="371"/>
      <c r="EQ125" s="371"/>
      <c r="ER125" s="371"/>
      <c r="ES125" s="372"/>
      <c r="ET125" s="348"/>
      <c r="EU125" s="349"/>
      <c r="EV125" s="349"/>
      <c r="EW125" s="349"/>
      <c r="EX125" s="349"/>
      <c r="EY125" s="349"/>
      <c r="EZ125" s="349"/>
      <c r="FA125" s="349"/>
      <c r="FB125" s="349"/>
      <c r="FC125" s="349"/>
      <c r="FD125" s="349"/>
      <c r="FE125" s="349"/>
      <c r="FF125" s="349"/>
      <c r="FG125" s="349"/>
      <c r="FH125" s="349"/>
      <c r="FI125" s="349"/>
      <c r="FJ125" s="360"/>
    </row>
    <row r="126" spans="1:166" ht="15" customHeight="1">
      <c r="A126" s="361"/>
      <c r="B126" s="362"/>
      <c r="C126" s="362"/>
      <c r="D126" s="362"/>
      <c r="E126" s="362"/>
      <c r="F126" s="362"/>
      <c r="G126" s="362"/>
      <c r="H126" s="362"/>
      <c r="I126" s="362"/>
      <c r="J126" s="362"/>
      <c r="K126" s="362"/>
      <c r="L126" s="362"/>
      <c r="M126" s="362"/>
      <c r="N126" s="362"/>
      <c r="O126" s="362"/>
      <c r="P126" s="362"/>
      <c r="Q126" s="362"/>
      <c r="R126" s="362"/>
      <c r="S126" s="362"/>
      <c r="T126" s="362"/>
      <c r="U126" s="362"/>
      <c r="V126" s="362"/>
      <c r="W126" s="362"/>
      <c r="X126" s="362"/>
      <c r="Y126" s="362"/>
      <c r="Z126" s="362"/>
      <c r="AA126" s="362"/>
      <c r="AB126" s="362"/>
      <c r="AC126" s="362"/>
      <c r="AD126" s="362"/>
      <c r="AE126" s="362"/>
      <c r="AF126" s="362"/>
      <c r="AG126" s="362"/>
      <c r="AH126" s="362"/>
      <c r="AI126" s="362"/>
      <c r="AJ126" s="362"/>
      <c r="AK126" s="362"/>
      <c r="AL126" s="362"/>
      <c r="AM126" s="362"/>
      <c r="AN126" s="362"/>
      <c r="AO126" s="363"/>
      <c r="AP126" s="187"/>
      <c r="AQ126" s="187"/>
      <c r="AR126" s="187"/>
      <c r="AS126" s="187"/>
      <c r="AT126" s="187"/>
      <c r="AU126" s="188"/>
      <c r="AV126" s="333" t="s">
        <v>111</v>
      </c>
      <c r="AW126" s="334"/>
      <c r="AX126" s="334"/>
      <c r="AY126" s="334"/>
      <c r="AZ126" s="334"/>
      <c r="BA126" s="334"/>
      <c r="BB126" s="334"/>
      <c r="BC126" s="334"/>
      <c r="BD126" s="334"/>
      <c r="BE126" s="334"/>
      <c r="BF126" s="334"/>
      <c r="BG126" s="334"/>
      <c r="BH126" s="334"/>
      <c r="BI126" s="334"/>
      <c r="BJ126" s="334"/>
      <c r="BK126" s="335"/>
      <c r="BL126" s="348"/>
      <c r="BM126" s="349"/>
      <c r="BN126" s="349"/>
      <c r="BO126" s="349"/>
      <c r="BP126" s="349"/>
      <c r="BQ126" s="349"/>
      <c r="BR126" s="349"/>
      <c r="BS126" s="349"/>
      <c r="BT126" s="349"/>
      <c r="BU126" s="349"/>
      <c r="BV126" s="349"/>
      <c r="BW126" s="349"/>
      <c r="BX126" s="349"/>
      <c r="BY126" s="349"/>
      <c r="BZ126" s="349"/>
      <c r="CA126" s="349"/>
      <c r="CB126" s="349"/>
      <c r="CC126" s="349"/>
      <c r="CD126" s="349"/>
      <c r="CE126" s="350"/>
      <c r="CF126" s="364"/>
      <c r="CG126" s="365"/>
      <c r="CH126" s="365"/>
      <c r="CI126" s="365"/>
      <c r="CJ126" s="365"/>
      <c r="CK126" s="365"/>
      <c r="CL126" s="365"/>
      <c r="CM126" s="365"/>
      <c r="CN126" s="365"/>
      <c r="CO126" s="365"/>
      <c r="CP126" s="365"/>
      <c r="CQ126" s="365"/>
      <c r="CR126" s="365"/>
      <c r="CS126" s="365"/>
      <c r="CT126" s="365"/>
      <c r="CU126" s="365"/>
      <c r="CV126" s="366"/>
      <c r="CW126" s="367"/>
      <c r="CX126" s="368"/>
      <c r="CY126" s="368"/>
      <c r="CZ126" s="368"/>
      <c r="DA126" s="368"/>
      <c r="DB126" s="368"/>
      <c r="DC126" s="368"/>
      <c r="DD126" s="368"/>
      <c r="DE126" s="368"/>
      <c r="DF126" s="368"/>
      <c r="DG126" s="368"/>
      <c r="DH126" s="368"/>
      <c r="DI126" s="368"/>
      <c r="DJ126" s="368"/>
      <c r="DK126" s="368"/>
      <c r="DL126" s="368"/>
      <c r="DM126" s="369"/>
      <c r="DN126" s="367"/>
      <c r="DO126" s="368"/>
      <c r="DP126" s="368"/>
      <c r="DQ126" s="368"/>
      <c r="DR126" s="368"/>
      <c r="DS126" s="368"/>
      <c r="DT126" s="368"/>
      <c r="DU126" s="368"/>
      <c r="DV126" s="368"/>
      <c r="DW126" s="368"/>
      <c r="DX126" s="368"/>
      <c r="DY126" s="368"/>
      <c r="DZ126" s="368"/>
      <c r="EA126" s="368"/>
      <c r="EB126" s="368"/>
      <c r="EC126" s="368"/>
      <c r="ED126" s="369"/>
      <c r="EE126" s="370"/>
      <c r="EF126" s="371"/>
      <c r="EG126" s="371"/>
      <c r="EH126" s="371"/>
      <c r="EI126" s="371"/>
      <c r="EJ126" s="371"/>
      <c r="EK126" s="371"/>
      <c r="EL126" s="371"/>
      <c r="EM126" s="371"/>
      <c r="EN126" s="371"/>
      <c r="EO126" s="371"/>
      <c r="EP126" s="371"/>
      <c r="EQ126" s="371"/>
      <c r="ER126" s="371"/>
      <c r="ES126" s="372"/>
      <c r="ET126" s="348"/>
      <c r="EU126" s="349"/>
      <c r="EV126" s="349"/>
      <c r="EW126" s="349"/>
      <c r="EX126" s="349"/>
      <c r="EY126" s="349"/>
      <c r="EZ126" s="349"/>
      <c r="FA126" s="349"/>
      <c r="FB126" s="349"/>
      <c r="FC126" s="349"/>
      <c r="FD126" s="349"/>
      <c r="FE126" s="349"/>
      <c r="FF126" s="349"/>
      <c r="FG126" s="349"/>
      <c r="FH126" s="349"/>
      <c r="FI126" s="349"/>
      <c r="FJ126" s="360"/>
    </row>
    <row r="127" spans="1:166" ht="23.25" customHeight="1">
      <c r="A127" s="190" t="s">
        <v>121</v>
      </c>
      <c r="B127" s="191"/>
      <c r="C127" s="191"/>
      <c r="D127" s="191"/>
      <c r="E127" s="191"/>
      <c r="F127" s="191"/>
      <c r="G127" s="191"/>
      <c r="H127" s="191"/>
      <c r="I127" s="191"/>
      <c r="J127" s="191"/>
      <c r="K127" s="191"/>
      <c r="L127" s="191"/>
      <c r="M127" s="191"/>
      <c r="N127" s="191"/>
      <c r="O127" s="191"/>
      <c r="P127" s="191"/>
      <c r="Q127" s="191"/>
      <c r="R127" s="191"/>
      <c r="S127" s="191"/>
      <c r="T127" s="191"/>
      <c r="U127" s="191"/>
      <c r="V127" s="191"/>
      <c r="W127" s="191"/>
      <c r="X127" s="191"/>
      <c r="Y127" s="191"/>
      <c r="Z127" s="191"/>
      <c r="AA127" s="191"/>
      <c r="AB127" s="191"/>
      <c r="AC127" s="191"/>
      <c r="AD127" s="191"/>
      <c r="AE127" s="191"/>
      <c r="AF127" s="191"/>
      <c r="AG127" s="191"/>
      <c r="AH127" s="191"/>
      <c r="AI127" s="191"/>
      <c r="AJ127" s="191"/>
      <c r="AK127" s="191"/>
      <c r="AL127" s="191"/>
      <c r="AM127" s="191"/>
      <c r="AN127" s="191"/>
      <c r="AO127" s="192"/>
      <c r="AP127" s="188" t="s">
        <v>60</v>
      </c>
      <c r="AQ127" s="185"/>
      <c r="AR127" s="185"/>
      <c r="AS127" s="185"/>
      <c r="AT127" s="185"/>
      <c r="AU127" s="185"/>
      <c r="AV127" s="326"/>
      <c r="AW127" s="326"/>
      <c r="AX127" s="326"/>
      <c r="AY127" s="326"/>
      <c r="AZ127" s="326"/>
      <c r="BA127" s="326"/>
      <c r="BB127" s="326"/>
      <c r="BC127" s="326"/>
      <c r="BD127" s="326"/>
      <c r="BE127" s="327"/>
      <c r="BF127" s="328"/>
      <c r="BG127" s="328"/>
      <c r="BH127" s="328"/>
      <c r="BI127" s="328"/>
      <c r="BJ127" s="328"/>
      <c r="BK127" s="329"/>
      <c r="BL127" s="375"/>
      <c r="BM127" s="375"/>
      <c r="BN127" s="375"/>
      <c r="BO127" s="375"/>
      <c r="BP127" s="375"/>
      <c r="BQ127" s="375"/>
      <c r="BR127" s="375"/>
      <c r="BS127" s="375"/>
      <c r="BT127" s="375"/>
      <c r="BU127" s="375"/>
      <c r="BV127" s="375"/>
      <c r="BW127" s="375"/>
      <c r="BX127" s="375"/>
      <c r="BY127" s="375"/>
      <c r="BZ127" s="375"/>
      <c r="CA127" s="375"/>
      <c r="CB127" s="375"/>
      <c r="CC127" s="375"/>
      <c r="CD127" s="375"/>
      <c r="CE127" s="375"/>
      <c r="CF127" s="336">
        <f>CF128</f>
        <v>6944486.68</v>
      </c>
      <c r="CG127" s="336"/>
      <c r="CH127" s="336"/>
      <c r="CI127" s="336"/>
      <c r="CJ127" s="336"/>
      <c r="CK127" s="336"/>
      <c r="CL127" s="336"/>
      <c r="CM127" s="336"/>
      <c r="CN127" s="336"/>
      <c r="CO127" s="336"/>
      <c r="CP127" s="336"/>
      <c r="CQ127" s="336"/>
      <c r="CR127" s="336"/>
      <c r="CS127" s="336"/>
      <c r="CT127" s="336"/>
      <c r="CU127" s="336"/>
      <c r="CV127" s="336"/>
      <c r="CW127" s="384"/>
      <c r="CX127" s="385"/>
      <c r="CY127" s="385"/>
      <c r="CZ127" s="385"/>
      <c r="DA127" s="385"/>
      <c r="DB127" s="385"/>
      <c r="DC127" s="385"/>
      <c r="DD127" s="385"/>
      <c r="DE127" s="385"/>
      <c r="DF127" s="385"/>
      <c r="DG127" s="385"/>
      <c r="DH127" s="385"/>
      <c r="DI127" s="385"/>
      <c r="DJ127" s="385"/>
      <c r="DK127" s="385"/>
      <c r="DL127" s="385"/>
      <c r="DM127" s="385"/>
      <c r="DN127" s="384"/>
      <c r="DO127" s="384"/>
      <c r="DP127" s="384"/>
      <c r="DQ127" s="384"/>
      <c r="DR127" s="384"/>
      <c r="DS127" s="384"/>
      <c r="DT127" s="384"/>
      <c r="DU127" s="384"/>
      <c r="DV127" s="384"/>
      <c r="DW127" s="384"/>
      <c r="DX127" s="384"/>
      <c r="DY127" s="384"/>
      <c r="DZ127" s="384"/>
      <c r="EA127" s="384"/>
      <c r="EB127" s="384"/>
      <c r="EC127" s="384"/>
      <c r="ED127" s="384"/>
      <c r="EE127" s="99">
        <f>CF127</f>
        <v>6944486.68</v>
      </c>
      <c r="EF127" s="99"/>
      <c r="EG127" s="99"/>
      <c r="EH127" s="99"/>
      <c r="EI127" s="99"/>
      <c r="EJ127" s="99"/>
      <c r="EK127" s="99"/>
      <c r="EL127" s="99"/>
      <c r="EM127" s="99"/>
      <c r="EN127" s="99"/>
      <c r="EO127" s="99"/>
      <c r="EP127" s="99"/>
      <c r="EQ127" s="99"/>
      <c r="ER127" s="99"/>
      <c r="ES127" s="99"/>
      <c r="ET127" s="375"/>
      <c r="EU127" s="375"/>
      <c r="EV127" s="375"/>
      <c r="EW127" s="375"/>
      <c r="EX127" s="375"/>
      <c r="EY127" s="375"/>
      <c r="EZ127" s="375"/>
      <c r="FA127" s="375"/>
      <c r="FB127" s="375"/>
      <c r="FC127" s="375"/>
      <c r="FD127" s="375"/>
      <c r="FE127" s="375"/>
      <c r="FF127" s="375"/>
      <c r="FG127" s="375"/>
      <c r="FH127" s="375"/>
      <c r="FI127" s="375"/>
      <c r="FJ127" s="376"/>
    </row>
    <row r="128" spans="1:166" ht="26.25" customHeight="1">
      <c r="A128" s="386" t="s">
        <v>126</v>
      </c>
      <c r="B128" s="362"/>
      <c r="C128" s="362"/>
      <c r="D128" s="362"/>
      <c r="E128" s="362"/>
      <c r="F128" s="362"/>
      <c r="G128" s="362"/>
      <c r="H128" s="362"/>
      <c r="I128" s="362"/>
      <c r="J128" s="362"/>
      <c r="K128" s="362"/>
      <c r="L128" s="362"/>
      <c r="M128" s="362"/>
      <c r="N128" s="362"/>
      <c r="O128" s="362"/>
      <c r="P128" s="362"/>
      <c r="Q128" s="362"/>
      <c r="R128" s="362"/>
      <c r="S128" s="362"/>
      <c r="T128" s="362"/>
      <c r="U128" s="362"/>
      <c r="V128" s="362"/>
      <c r="W128" s="362"/>
      <c r="X128" s="362"/>
      <c r="Y128" s="362"/>
      <c r="Z128" s="362"/>
      <c r="AA128" s="362"/>
      <c r="AB128" s="362"/>
      <c r="AC128" s="362"/>
      <c r="AD128" s="362"/>
      <c r="AE128" s="362"/>
      <c r="AF128" s="362"/>
      <c r="AG128" s="362"/>
      <c r="AH128" s="362"/>
      <c r="AI128" s="362"/>
      <c r="AJ128" s="362"/>
      <c r="AK128" s="362"/>
      <c r="AL128" s="362"/>
      <c r="AM128" s="362"/>
      <c r="AN128" s="362"/>
      <c r="AO128" s="363"/>
      <c r="AP128" s="187" t="s">
        <v>58</v>
      </c>
      <c r="AQ128" s="187"/>
      <c r="AR128" s="187"/>
      <c r="AS128" s="187"/>
      <c r="AT128" s="187"/>
      <c r="AU128" s="188"/>
      <c r="AV128" s="327"/>
      <c r="AW128" s="328"/>
      <c r="AX128" s="328"/>
      <c r="AY128" s="328"/>
      <c r="AZ128" s="328"/>
      <c r="BA128" s="328"/>
      <c r="BB128" s="328"/>
      <c r="BC128" s="328"/>
      <c r="BD128" s="328"/>
      <c r="BE128" s="328"/>
      <c r="BF128" s="328"/>
      <c r="BG128" s="328"/>
      <c r="BH128" s="328"/>
      <c r="BI128" s="328"/>
      <c r="BJ128" s="328"/>
      <c r="BK128" s="329"/>
      <c r="BL128" s="348"/>
      <c r="BM128" s="349"/>
      <c r="BN128" s="349"/>
      <c r="BO128" s="349"/>
      <c r="BP128" s="349"/>
      <c r="BQ128" s="349"/>
      <c r="BR128" s="349"/>
      <c r="BS128" s="349"/>
      <c r="BT128" s="349"/>
      <c r="BU128" s="349"/>
      <c r="BV128" s="349"/>
      <c r="BW128" s="349"/>
      <c r="BX128" s="349"/>
      <c r="BY128" s="349"/>
      <c r="BZ128" s="349"/>
      <c r="CA128" s="349"/>
      <c r="CB128" s="349"/>
      <c r="CC128" s="349"/>
      <c r="CD128" s="349"/>
      <c r="CE128" s="350"/>
      <c r="CF128" s="387">
        <f>CF99</f>
        <v>6944486.68</v>
      </c>
      <c r="CG128" s="388"/>
      <c r="CH128" s="388"/>
      <c r="CI128" s="388"/>
      <c r="CJ128" s="388"/>
      <c r="CK128" s="388"/>
      <c r="CL128" s="388"/>
      <c r="CM128" s="388"/>
      <c r="CN128" s="388"/>
      <c r="CO128" s="388"/>
      <c r="CP128" s="388"/>
      <c r="CQ128" s="388"/>
      <c r="CR128" s="388"/>
      <c r="CS128" s="388"/>
      <c r="CT128" s="388"/>
      <c r="CU128" s="388"/>
      <c r="CV128" s="389"/>
      <c r="CW128" s="390"/>
      <c r="CX128" s="391"/>
      <c r="CY128" s="391"/>
      <c r="CZ128" s="391"/>
      <c r="DA128" s="391"/>
      <c r="DB128" s="391"/>
      <c r="DC128" s="391"/>
      <c r="DD128" s="391"/>
      <c r="DE128" s="391"/>
      <c r="DF128" s="391"/>
      <c r="DG128" s="391"/>
      <c r="DH128" s="391"/>
      <c r="DI128" s="391"/>
      <c r="DJ128" s="391"/>
      <c r="DK128" s="391"/>
      <c r="DL128" s="391"/>
      <c r="DM128" s="392"/>
      <c r="DN128" s="384"/>
      <c r="DO128" s="385"/>
      <c r="DP128" s="385"/>
      <c r="DQ128" s="385"/>
      <c r="DR128" s="385"/>
      <c r="DS128" s="385"/>
      <c r="DT128" s="385"/>
      <c r="DU128" s="385"/>
      <c r="DV128" s="385"/>
      <c r="DW128" s="385"/>
      <c r="DX128" s="385"/>
      <c r="DY128" s="385"/>
      <c r="DZ128" s="385"/>
      <c r="EA128" s="385"/>
      <c r="EB128" s="385"/>
      <c r="EC128" s="385"/>
      <c r="ED128" s="385"/>
      <c r="EE128" s="91">
        <f>CF128</f>
        <v>6944486.68</v>
      </c>
      <c r="EF128" s="92"/>
      <c r="EG128" s="92"/>
      <c r="EH128" s="92"/>
      <c r="EI128" s="92"/>
      <c r="EJ128" s="92"/>
      <c r="EK128" s="92"/>
      <c r="EL128" s="92"/>
      <c r="EM128" s="92"/>
      <c r="EN128" s="92"/>
      <c r="EO128" s="92"/>
      <c r="EP128" s="92"/>
      <c r="EQ128" s="92"/>
      <c r="ER128" s="92"/>
      <c r="ES128" s="93"/>
      <c r="ET128" s="348"/>
      <c r="EU128" s="349"/>
      <c r="EV128" s="349"/>
      <c r="EW128" s="349"/>
      <c r="EX128" s="349"/>
      <c r="EY128" s="349"/>
      <c r="EZ128" s="349"/>
      <c r="FA128" s="349"/>
      <c r="FB128" s="349"/>
      <c r="FC128" s="349"/>
      <c r="FD128" s="349"/>
      <c r="FE128" s="349"/>
      <c r="FF128" s="349"/>
      <c r="FG128" s="349"/>
      <c r="FH128" s="349"/>
      <c r="FI128" s="349"/>
      <c r="FJ128" s="360"/>
    </row>
    <row r="129" spans="1:166" ht="25.5" customHeight="1">
      <c r="A129" s="386" t="s">
        <v>127</v>
      </c>
      <c r="B129" s="362"/>
      <c r="C129" s="362"/>
      <c r="D129" s="362"/>
      <c r="E129" s="362"/>
      <c r="F129" s="362"/>
      <c r="G129" s="362"/>
      <c r="H129" s="362"/>
      <c r="I129" s="362"/>
      <c r="J129" s="362"/>
      <c r="K129" s="362"/>
      <c r="L129" s="362"/>
      <c r="M129" s="362"/>
      <c r="N129" s="362"/>
      <c r="O129" s="362"/>
      <c r="P129" s="362"/>
      <c r="Q129" s="362"/>
      <c r="R129" s="362"/>
      <c r="S129" s="362"/>
      <c r="T129" s="362"/>
      <c r="U129" s="362"/>
      <c r="V129" s="362"/>
      <c r="W129" s="362"/>
      <c r="X129" s="362"/>
      <c r="Y129" s="362"/>
      <c r="Z129" s="362"/>
      <c r="AA129" s="362"/>
      <c r="AB129" s="362"/>
      <c r="AC129" s="362"/>
      <c r="AD129" s="362"/>
      <c r="AE129" s="362"/>
      <c r="AF129" s="362"/>
      <c r="AG129" s="362"/>
      <c r="AH129" s="362"/>
      <c r="AI129" s="362"/>
      <c r="AJ129" s="362"/>
      <c r="AK129" s="362"/>
      <c r="AL129" s="362"/>
      <c r="AM129" s="362"/>
      <c r="AN129" s="362"/>
      <c r="AO129" s="363"/>
      <c r="AP129" s="188" t="s">
        <v>122</v>
      </c>
      <c r="AQ129" s="185"/>
      <c r="AR129" s="185"/>
      <c r="AS129" s="185"/>
      <c r="AT129" s="185"/>
      <c r="AU129" s="185"/>
      <c r="AV129" s="326"/>
      <c r="AW129" s="326"/>
      <c r="AX129" s="326"/>
      <c r="AY129" s="326"/>
      <c r="AZ129" s="326"/>
      <c r="BA129" s="326"/>
      <c r="BB129" s="326"/>
      <c r="BC129" s="326"/>
      <c r="BD129" s="326"/>
      <c r="BE129" s="327"/>
      <c r="BF129" s="328"/>
      <c r="BG129" s="328"/>
      <c r="BH129" s="328"/>
      <c r="BI129" s="328"/>
      <c r="BJ129" s="328"/>
      <c r="BK129" s="329"/>
      <c r="BL129" s="375"/>
      <c r="BM129" s="375"/>
      <c r="BN129" s="375"/>
      <c r="BO129" s="375"/>
      <c r="BP129" s="375"/>
      <c r="BQ129" s="375"/>
      <c r="BR129" s="375"/>
      <c r="BS129" s="375"/>
      <c r="BT129" s="375"/>
      <c r="BU129" s="375"/>
      <c r="BV129" s="375"/>
      <c r="BW129" s="375"/>
      <c r="BX129" s="375"/>
      <c r="BY129" s="375"/>
      <c r="BZ129" s="375"/>
      <c r="CA129" s="375"/>
      <c r="CB129" s="375"/>
      <c r="CC129" s="375"/>
      <c r="CD129" s="375"/>
      <c r="CE129" s="375"/>
      <c r="CF129" s="336">
        <f>CF100</f>
        <v>-1150436.39</v>
      </c>
      <c r="CG129" s="336"/>
      <c r="CH129" s="336"/>
      <c r="CI129" s="336"/>
      <c r="CJ129" s="336"/>
      <c r="CK129" s="336"/>
      <c r="CL129" s="336"/>
      <c r="CM129" s="336"/>
      <c r="CN129" s="336"/>
      <c r="CO129" s="336"/>
      <c r="CP129" s="336"/>
      <c r="CQ129" s="336"/>
      <c r="CR129" s="336"/>
      <c r="CS129" s="336"/>
      <c r="CT129" s="336"/>
      <c r="CU129" s="336"/>
      <c r="CV129" s="336"/>
      <c r="CW129" s="384"/>
      <c r="CX129" s="384"/>
      <c r="CY129" s="384"/>
      <c r="CZ129" s="384"/>
      <c r="DA129" s="384"/>
      <c r="DB129" s="384"/>
      <c r="DC129" s="384"/>
      <c r="DD129" s="384"/>
      <c r="DE129" s="384"/>
      <c r="DF129" s="384"/>
      <c r="DG129" s="384"/>
      <c r="DH129" s="384"/>
      <c r="DI129" s="384"/>
      <c r="DJ129" s="384"/>
      <c r="DK129" s="384"/>
      <c r="DL129" s="384"/>
      <c r="DM129" s="384"/>
      <c r="DN129" s="384"/>
      <c r="DO129" s="384"/>
      <c r="DP129" s="384"/>
      <c r="DQ129" s="384"/>
      <c r="DR129" s="384"/>
      <c r="DS129" s="384"/>
      <c r="DT129" s="384"/>
      <c r="DU129" s="384"/>
      <c r="DV129" s="384"/>
      <c r="DW129" s="384"/>
      <c r="DX129" s="384"/>
      <c r="DY129" s="384"/>
      <c r="DZ129" s="384"/>
      <c r="EA129" s="384"/>
      <c r="EB129" s="384"/>
      <c r="EC129" s="384"/>
      <c r="ED129" s="384"/>
      <c r="EE129" s="99">
        <f>CF129</f>
        <v>-1150436.39</v>
      </c>
      <c r="EF129" s="99"/>
      <c r="EG129" s="99"/>
      <c r="EH129" s="99"/>
      <c r="EI129" s="99"/>
      <c r="EJ129" s="99"/>
      <c r="EK129" s="99"/>
      <c r="EL129" s="99"/>
      <c r="EM129" s="99"/>
      <c r="EN129" s="99"/>
      <c r="EO129" s="99"/>
      <c r="EP129" s="99"/>
      <c r="EQ129" s="99"/>
      <c r="ER129" s="99"/>
      <c r="ES129" s="99"/>
      <c r="ET129" s="375"/>
      <c r="EU129" s="375"/>
      <c r="EV129" s="375"/>
      <c r="EW129" s="375"/>
      <c r="EX129" s="375"/>
      <c r="EY129" s="375"/>
      <c r="EZ129" s="375"/>
      <c r="FA129" s="375"/>
      <c r="FB129" s="375"/>
      <c r="FC129" s="375"/>
      <c r="FD129" s="375"/>
      <c r="FE129" s="375"/>
      <c r="FF129" s="375"/>
      <c r="FG129" s="375"/>
      <c r="FH129" s="375"/>
      <c r="FI129" s="375"/>
      <c r="FJ129" s="376"/>
    </row>
    <row r="130" spans="1:166" ht="26.25" customHeight="1">
      <c r="A130" s="386" t="s">
        <v>130</v>
      </c>
      <c r="B130" s="362"/>
      <c r="C130" s="362"/>
      <c r="D130" s="362"/>
      <c r="E130" s="362"/>
      <c r="F130" s="362"/>
      <c r="G130" s="362"/>
      <c r="H130" s="362"/>
      <c r="I130" s="362"/>
      <c r="J130" s="362"/>
      <c r="K130" s="362"/>
      <c r="L130" s="362"/>
      <c r="M130" s="362"/>
      <c r="N130" s="362"/>
      <c r="O130" s="362"/>
      <c r="P130" s="362"/>
      <c r="Q130" s="362"/>
      <c r="R130" s="362"/>
      <c r="S130" s="362"/>
      <c r="T130" s="362"/>
      <c r="U130" s="362"/>
      <c r="V130" s="362"/>
      <c r="W130" s="362"/>
      <c r="X130" s="362"/>
      <c r="Y130" s="362"/>
      <c r="Z130" s="362"/>
      <c r="AA130" s="362"/>
      <c r="AB130" s="362"/>
      <c r="AC130" s="362"/>
      <c r="AD130" s="362"/>
      <c r="AE130" s="362"/>
      <c r="AF130" s="362"/>
      <c r="AG130" s="362"/>
      <c r="AH130" s="362"/>
      <c r="AI130" s="362"/>
      <c r="AJ130" s="362"/>
      <c r="AK130" s="362"/>
      <c r="AL130" s="362"/>
      <c r="AM130" s="362"/>
      <c r="AN130" s="362"/>
      <c r="AO130" s="363"/>
      <c r="AP130" s="187" t="s">
        <v>123</v>
      </c>
      <c r="AQ130" s="187"/>
      <c r="AR130" s="187"/>
      <c r="AS130" s="187"/>
      <c r="AT130" s="187"/>
      <c r="AU130" s="188"/>
      <c r="AV130" s="327"/>
      <c r="AW130" s="328"/>
      <c r="AX130" s="328"/>
      <c r="AY130" s="328"/>
      <c r="AZ130" s="328"/>
      <c r="BA130" s="328"/>
      <c r="BB130" s="328"/>
      <c r="BC130" s="328"/>
      <c r="BD130" s="328"/>
      <c r="BE130" s="328"/>
      <c r="BF130" s="328"/>
      <c r="BG130" s="328"/>
      <c r="BH130" s="328"/>
      <c r="BI130" s="328"/>
      <c r="BJ130" s="328"/>
      <c r="BK130" s="329"/>
      <c r="BL130" s="348"/>
      <c r="BM130" s="349"/>
      <c r="BN130" s="349"/>
      <c r="BO130" s="349"/>
      <c r="BP130" s="349"/>
      <c r="BQ130" s="349"/>
      <c r="BR130" s="349"/>
      <c r="BS130" s="349"/>
      <c r="BT130" s="349"/>
      <c r="BU130" s="349"/>
      <c r="BV130" s="349"/>
      <c r="BW130" s="349"/>
      <c r="BX130" s="349"/>
      <c r="BY130" s="349"/>
      <c r="BZ130" s="349"/>
      <c r="CA130" s="349"/>
      <c r="CB130" s="349"/>
      <c r="CC130" s="349"/>
      <c r="CD130" s="349"/>
      <c r="CE130" s="350"/>
      <c r="CF130" s="387">
        <f>CH50</f>
        <v>8094923.069999999</v>
      </c>
      <c r="CG130" s="388"/>
      <c r="CH130" s="388"/>
      <c r="CI130" s="388"/>
      <c r="CJ130" s="388"/>
      <c r="CK130" s="388"/>
      <c r="CL130" s="388"/>
      <c r="CM130" s="388"/>
      <c r="CN130" s="388"/>
      <c r="CO130" s="388"/>
      <c r="CP130" s="388"/>
      <c r="CQ130" s="388"/>
      <c r="CR130" s="388"/>
      <c r="CS130" s="388"/>
      <c r="CT130" s="388"/>
      <c r="CU130" s="388"/>
      <c r="CV130" s="389"/>
      <c r="CW130" s="390"/>
      <c r="CX130" s="391"/>
      <c r="CY130" s="391"/>
      <c r="CZ130" s="391"/>
      <c r="DA130" s="391"/>
      <c r="DB130" s="391"/>
      <c r="DC130" s="391"/>
      <c r="DD130" s="391"/>
      <c r="DE130" s="391"/>
      <c r="DF130" s="391"/>
      <c r="DG130" s="391"/>
      <c r="DH130" s="391"/>
      <c r="DI130" s="391"/>
      <c r="DJ130" s="391"/>
      <c r="DK130" s="391"/>
      <c r="DL130" s="391"/>
      <c r="DM130" s="392"/>
      <c r="DN130" s="390"/>
      <c r="DO130" s="391"/>
      <c r="DP130" s="391"/>
      <c r="DQ130" s="391"/>
      <c r="DR130" s="391"/>
      <c r="DS130" s="391"/>
      <c r="DT130" s="391"/>
      <c r="DU130" s="391"/>
      <c r="DV130" s="391"/>
      <c r="DW130" s="391"/>
      <c r="DX130" s="391"/>
      <c r="DY130" s="391"/>
      <c r="DZ130" s="391"/>
      <c r="EA130" s="391"/>
      <c r="EB130" s="391"/>
      <c r="EC130" s="391"/>
      <c r="ED130" s="392"/>
      <c r="EE130" s="91">
        <f>CF130</f>
        <v>8094923.069999999</v>
      </c>
      <c r="EF130" s="92"/>
      <c r="EG130" s="92"/>
      <c r="EH130" s="92"/>
      <c r="EI130" s="92"/>
      <c r="EJ130" s="92"/>
      <c r="EK130" s="92"/>
      <c r="EL130" s="92"/>
      <c r="EM130" s="92"/>
      <c r="EN130" s="92"/>
      <c r="EO130" s="92"/>
      <c r="EP130" s="92"/>
      <c r="EQ130" s="92"/>
      <c r="ER130" s="92"/>
      <c r="ES130" s="93"/>
      <c r="ET130" s="348"/>
      <c r="EU130" s="349"/>
      <c r="EV130" s="349"/>
      <c r="EW130" s="349"/>
      <c r="EX130" s="349"/>
      <c r="EY130" s="349"/>
      <c r="EZ130" s="349"/>
      <c r="FA130" s="349"/>
      <c r="FB130" s="349"/>
      <c r="FC130" s="349"/>
      <c r="FD130" s="349"/>
      <c r="FE130" s="349"/>
      <c r="FF130" s="349"/>
      <c r="FG130" s="349"/>
      <c r="FH130" s="349"/>
      <c r="FI130" s="349"/>
      <c r="FJ130" s="360"/>
    </row>
    <row r="131" spans="1:166" ht="15" customHeight="1">
      <c r="A131" s="361" t="s">
        <v>120</v>
      </c>
      <c r="B131" s="362"/>
      <c r="C131" s="362"/>
      <c r="D131" s="362"/>
      <c r="E131" s="362"/>
      <c r="F131" s="362"/>
      <c r="G131" s="362"/>
      <c r="H131" s="362"/>
      <c r="I131" s="362"/>
      <c r="J131" s="362"/>
      <c r="K131" s="362"/>
      <c r="L131" s="362"/>
      <c r="M131" s="362"/>
      <c r="N131" s="362"/>
      <c r="O131" s="362"/>
      <c r="P131" s="362"/>
      <c r="Q131" s="362"/>
      <c r="R131" s="362"/>
      <c r="S131" s="362"/>
      <c r="T131" s="362"/>
      <c r="U131" s="362"/>
      <c r="V131" s="362"/>
      <c r="W131" s="362"/>
      <c r="X131" s="362"/>
      <c r="Y131" s="362"/>
      <c r="Z131" s="362"/>
      <c r="AA131" s="362"/>
      <c r="AB131" s="362"/>
      <c r="AC131" s="362"/>
      <c r="AD131" s="362"/>
      <c r="AE131" s="362"/>
      <c r="AF131" s="362"/>
      <c r="AG131" s="362"/>
      <c r="AH131" s="362"/>
      <c r="AI131" s="362"/>
      <c r="AJ131" s="362"/>
      <c r="AK131" s="362"/>
      <c r="AL131" s="362"/>
      <c r="AM131" s="362"/>
      <c r="AN131" s="362"/>
      <c r="AO131" s="363"/>
      <c r="AP131" s="188" t="s">
        <v>59</v>
      </c>
      <c r="AQ131" s="185"/>
      <c r="AR131" s="185"/>
      <c r="AS131" s="185"/>
      <c r="AT131" s="185"/>
      <c r="AU131" s="185"/>
      <c r="AV131" s="326"/>
      <c r="AW131" s="326"/>
      <c r="AX131" s="326"/>
      <c r="AY131" s="326"/>
      <c r="AZ131" s="326"/>
      <c r="BA131" s="326"/>
      <c r="BB131" s="326"/>
      <c r="BC131" s="326"/>
      <c r="BD131" s="326"/>
      <c r="BE131" s="327"/>
      <c r="BF131" s="328"/>
      <c r="BG131" s="328"/>
      <c r="BH131" s="328"/>
      <c r="BI131" s="328"/>
      <c r="BJ131" s="328"/>
      <c r="BK131" s="329"/>
      <c r="BL131" s="375"/>
      <c r="BM131" s="375"/>
      <c r="BN131" s="375"/>
      <c r="BO131" s="375"/>
      <c r="BP131" s="375"/>
      <c r="BQ131" s="375"/>
      <c r="BR131" s="375"/>
      <c r="BS131" s="375"/>
      <c r="BT131" s="375"/>
      <c r="BU131" s="375"/>
      <c r="BV131" s="375"/>
      <c r="BW131" s="375"/>
      <c r="BX131" s="375"/>
      <c r="BY131" s="375"/>
      <c r="BZ131" s="375"/>
      <c r="CA131" s="375"/>
      <c r="CB131" s="375"/>
      <c r="CC131" s="375"/>
      <c r="CD131" s="375"/>
      <c r="CE131" s="375"/>
      <c r="CF131" s="364"/>
      <c r="CG131" s="365"/>
      <c r="CH131" s="365"/>
      <c r="CI131" s="365"/>
      <c r="CJ131" s="365"/>
      <c r="CK131" s="365"/>
      <c r="CL131" s="365"/>
      <c r="CM131" s="365"/>
      <c r="CN131" s="365"/>
      <c r="CO131" s="365"/>
      <c r="CP131" s="365"/>
      <c r="CQ131" s="365"/>
      <c r="CR131" s="365"/>
      <c r="CS131" s="365"/>
      <c r="CT131" s="365"/>
      <c r="CU131" s="365"/>
      <c r="CV131" s="366"/>
      <c r="CW131" s="393"/>
      <c r="CX131" s="393"/>
      <c r="CY131" s="393"/>
      <c r="CZ131" s="393"/>
      <c r="DA131" s="393"/>
      <c r="DB131" s="393"/>
      <c r="DC131" s="393"/>
      <c r="DD131" s="393"/>
      <c r="DE131" s="393"/>
      <c r="DF131" s="393"/>
      <c r="DG131" s="393"/>
      <c r="DH131" s="393"/>
      <c r="DI131" s="393"/>
      <c r="DJ131" s="393"/>
      <c r="DK131" s="393"/>
      <c r="DL131" s="393"/>
      <c r="DM131" s="393"/>
      <c r="DN131" s="393"/>
      <c r="DO131" s="393"/>
      <c r="DP131" s="393"/>
      <c r="DQ131" s="393"/>
      <c r="DR131" s="393"/>
      <c r="DS131" s="393"/>
      <c r="DT131" s="393"/>
      <c r="DU131" s="393"/>
      <c r="DV131" s="393"/>
      <c r="DW131" s="393"/>
      <c r="DX131" s="393"/>
      <c r="DY131" s="393"/>
      <c r="DZ131" s="393"/>
      <c r="EA131" s="393"/>
      <c r="EB131" s="393"/>
      <c r="EC131" s="393"/>
      <c r="ED131" s="393"/>
      <c r="EE131" s="178"/>
      <c r="EF131" s="178"/>
      <c r="EG131" s="178"/>
      <c r="EH131" s="178"/>
      <c r="EI131" s="178"/>
      <c r="EJ131" s="178"/>
      <c r="EK131" s="178"/>
      <c r="EL131" s="178"/>
      <c r="EM131" s="178"/>
      <c r="EN131" s="178"/>
      <c r="EO131" s="178"/>
      <c r="EP131" s="178"/>
      <c r="EQ131" s="178"/>
      <c r="ER131" s="178"/>
      <c r="ES131" s="178"/>
      <c r="ET131" s="375"/>
      <c r="EU131" s="375"/>
      <c r="EV131" s="375"/>
      <c r="EW131" s="375"/>
      <c r="EX131" s="375"/>
      <c r="EY131" s="375"/>
      <c r="EZ131" s="375"/>
      <c r="FA131" s="375"/>
      <c r="FB131" s="375"/>
      <c r="FC131" s="375"/>
      <c r="FD131" s="375"/>
      <c r="FE131" s="375"/>
      <c r="FF131" s="375"/>
      <c r="FG131" s="375"/>
      <c r="FH131" s="375"/>
      <c r="FI131" s="375"/>
      <c r="FJ131" s="376"/>
    </row>
    <row r="132" spans="1:166" ht="24" customHeight="1">
      <c r="A132" s="386" t="s">
        <v>128</v>
      </c>
      <c r="B132" s="362"/>
      <c r="C132" s="362"/>
      <c r="D132" s="362"/>
      <c r="E132" s="362"/>
      <c r="F132" s="362"/>
      <c r="G132" s="362"/>
      <c r="H132" s="362"/>
      <c r="I132" s="362"/>
      <c r="J132" s="362"/>
      <c r="K132" s="362"/>
      <c r="L132" s="362"/>
      <c r="M132" s="362"/>
      <c r="N132" s="362"/>
      <c r="O132" s="362"/>
      <c r="P132" s="362"/>
      <c r="Q132" s="362"/>
      <c r="R132" s="362"/>
      <c r="S132" s="362"/>
      <c r="T132" s="362"/>
      <c r="U132" s="362"/>
      <c r="V132" s="362"/>
      <c r="W132" s="362"/>
      <c r="X132" s="362"/>
      <c r="Y132" s="362"/>
      <c r="Z132" s="362"/>
      <c r="AA132" s="362"/>
      <c r="AB132" s="362"/>
      <c r="AC132" s="362"/>
      <c r="AD132" s="362"/>
      <c r="AE132" s="362"/>
      <c r="AF132" s="362"/>
      <c r="AG132" s="362"/>
      <c r="AH132" s="362"/>
      <c r="AI132" s="362"/>
      <c r="AJ132" s="362"/>
      <c r="AK132" s="362"/>
      <c r="AL132" s="362"/>
      <c r="AM132" s="362"/>
      <c r="AN132" s="362"/>
      <c r="AO132" s="363"/>
      <c r="AP132" s="187" t="s">
        <v>124</v>
      </c>
      <c r="AQ132" s="187"/>
      <c r="AR132" s="187"/>
      <c r="AS132" s="187"/>
      <c r="AT132" s="187"/>
      <c r="AU132" s="188"/>
      <c r="AV132" s="327"/>
      <c r="AW132" s="328"/>
      <c r="AX132" s="328"/>
      <c r="AY132" s="328"/>
      <c r="AZ132" s="328"/>
      <c r="BA132" s="328"/>
      <c r="BB132" s="328"/>
      <c r="BC132" s="328"/>
      <c r="BD132" s="328"/>
      <c r="BE132" s="328"/>
      <c r="BF132" s="328"/>
      <c r="BG132" s="328"/>
      <c r="BH132" s="328"/>
      <c r="BI132" s="328"/>
      <c r="BJ132" s="328"/>
      <c r="BK132" s="329"/>
      <c r="BL132" s="348"/>
      <c r="BM132" s="349"/>
      <c r="BN132" s="349"/>
      <c r="BO132" s="349"/>
      <c r="BP132" s="349"/>
      <c r="BQ132" s="349"/>
      <c r="BR132" s="349"/>
      <c r="BS132" s="349"/>
      <c r="BT132" s="349"/>
      <c r="BU132" s="349"/>
      <c r="BV132" s="349"/>
      <c r="BW132" s="349"/>
      <c r="BX132" s="349"/>
      <c r="BY132" s="349"/>
      <c r="BZ132" s="349"/>
      <c r="CA132" s="349"/>
      <c r="CB132" s="349"/>
      <c r="CC132" s="349"/>
      <c r="CD132" s="349"/>
      <c r="CE132" s="350"/>
      <c r="CF132" s="364"/>
      <c r="CG132" s="365"/>
      <c r="CH132" s="365"/>
      <c r="CI132" s="365"/>
      <c r="CJ132" s="365"/>
      <c r="CK132" s="365"/>
      <c r="CL132" s="365"/>
      <c r="CM132" s="365"/>
      <c r="CN132" s="365"/>
      <c r="CO132" s="365"/>
      <c r="CP132" s="365"/>
      <c r="CQ132" s="365"/>
      <c r="CR132" s="365"/>
      <c r="CS132" s="365"/>
      <c r="CT132" s="365"/>
      <c r="CU132" s="365"/>
      <c r="CV132" s="366"/>
      <c r="CW132" s="394"/>
      <c r="CX132" s="395"/>
      <c r="CY132" s="395"/>
      <c r="CZ132" s="395"/>
      <c r="DA132" s="395"/>
      <c r="DB132" s="395"/>
      <c r="DC132" s="395"/>
      <c r="DD132" s="395"/>
      <c r="DE132" s="395"/>
      <c r="DF132" s="395"/>
      <c r="DG132" s="395"/>
      <c r="DH132" s="395"/>
      <c r="DI132" s="395"/>
      <c r="DJ132" s="395"/>
      <c r="DK132" s="395"/>
      <c r="DL132" s="395"/>
      <c r="DM132" s="396"/>
      <c r="DN132" s="394"/>
      <c r="DO132" s="395"/>
      <c r="DP132" s="395"/>
      <c r="DQ132" s="395"/>
      <c r="DR132" s="395"/>
      <c r="DS132" s="395"/>
      <c r="DT132" s="395"/>
      <c r="DU132" s="395"/>
      <c r="DV132" s="395"/>
      <c r="DW132" s="395"/>
      <c r="DX132" s="395"/>
      <c r="DY132" s="395"/>
      <c r="DZ132" s="395"/>
      <c r="EA132" s="395"/>
      <c r="EB132" s="395"/>
      <c r="EC132" s="395"/>
      <c r="ED132" s="396"/>
      <c r="EE132" s="370"/>
      <c r="EF132" s="371"/>
      <c r="EG132" s="371"/>
      <c r="EH132" s="371"/>
      <c r="EI132" s="371"/>
      <c r="EJ132" s="371"/>
      <c r="EK132" s="371"/>
      <c r="EL132" s="371"/>
      <c r="EM132" s="371"/>
      <c r="EN132" s="371"/>
      <c r="EO132" s="371"/>
      <c r="EP132" s="371"/>
      <c r="EQ132" s="371"/>
      <c r="ER132" s="371"/>
      <c r="ES132" s="372"/>
      <c r="ET132" s="348"/>
      <c r="EU132" s="349"/>
      <c r="EV132" s="349"/>
      <c r="EW132" s="349"/>
      <c r="EX132" s="349"/>
      <c r="EY132" s="349"/>
      <c r="EZ132" s="349"/>
      <c r="FA132" s="349"/>
      <c r="FB132" s="349"/>
      <c r="FC132" s="349"/>
      <c r="FD132" s="349"/>
      <c r="FE132" s="349"/>
      <c r="FF132" s="349"/>
      <c r="FG132" s="349"/>
      <c r="FH132" s="349"/>
      <c r="FI132" s="349"/>
      <c r="FJ132" s="360"/>
    </row>
    <row r="133" spans="1:166" ht="25.5" customHeight="1">
      <c r="A133" s="410" t="s">
        <v>129</v>
      </c>
      <c r="B133" s="411"/>
      <c r="C133" s="411"/>
      <c r="D133" s="411"/>
      <c r="E133" s="411"/>
      <c r="F133" s="411"/>
      <c r="G133" s="411"/>
      <c r="H133" s="411"/>
      <c r="I133" s="411"/>
      <c r="J133" s="411"/>
      <c r="K133" s="411"/>
      <c r="L133" s="411"/>
      <c r="M133" s="411"/>
      <c r="N133" s="411"/>
      <c r="O133" s="411"/>
      <c r="P133" s="411"/>
      <c r="Q133" s="411"/>
      <c r="R133" s="411"/>
      <c r="S133" s="411"/>
      <c r="T133" s="411"/>
      <c r="U133" s="411"/>
      <c r="V133" s="411"/>
      <c r="W133" s="411"/>
      <c r="X133" s="411"/>
      <c r="Y133" s="411"/>
      <c r="Z133" s="411"/>
      <c r="AA133" s="411"/>
      <c r="AB133" s="411"/>
      <c r="AC133" s="411"/>
      <c r="AD133" s="411"/>
      <c r="AE133" s="411"/>
      <c r="AF133" s="411"/>
      <c r="AG133" s="411"/>
      <c r="AH133" s="411"/>
      <c r="AI133" s="411"/>
      <c r="AJ133" s="411"/>
      <c r="AK133" s="411"/>
      <c r="AL133" s="411"/>
      <c r="AM133" s="411"/>
      <c r="AN133" s="411"/>
      <c r="AO133" s="412"/>
      <c r="AP133" s="188" t="s">
        <v>125</v>
      </c>
      <c r="AQ133" s="185"/>
      <c r="AR133" s="185"/>
      <c r="AS133" s="185"/>
      <c r="AT133" s="185"/>
      <c r="AU133" s="185"/>
      <c r="AV133" s="413"/>
      <c r="AW133" s="413"/>
      <c r="AX133" s="413"/>
      <c r="AY133" s="413"/>
      <c r="AZ133" s="413"/>
      <c r="BA133" s="413"/>
      <c r="BB133" s="413"/>
      <c r="BC133" s="413"/>
      <c r="BD133" s="413"/>
      <c r="BE133" s="414"/>
      <c r="BF133" s="415"/>
      <c r="BG133" s="415"/>
      <c r="BH133" s="415"/>
      <c r="BI133" s="415"/>
      <c r="BJ133" s="415"/>
      <c r="BK133" s="416"/>
      <c r="BL133" s="375"/>
      <c r="BM133" s="375"/>
      <c r="BN133" s="375"/>
      <c r="BO133" s="375"/>
      <c r="BP133" s="375"/>
      <c r="BQ133" s="375"/>
      <c r="BR133" s="375"/>
      <c r="BS133" s="375"/>
      <c r="BT133" s="375"/>
      <c r="BU133" s="375"/>
      <c r="BV133" s="375"/>
      <c r="BW133" s="375"/>
      <c r="BX133" s="375"/>
      <c r="BY133" s="375"/>
      <c r="BZ133" s="375"/>
      <c r="CA133" s="375"/>
      <c r="CB133" s="375"/>
      <c r="CC133" s="375"/>
      <c r="CD133" s="375"/>
      <c r="CE133" s="375"/>
      <c r="CF133" s="364"/>
      <c r="CG133" s="365"/>
      <c r="CH133" s="365"/>
      <c r="CI133" s="365"/>
      <c r="CJ133" s="365"/>
      <c r="CK133" s="365"/>
      <c r="CL133" s="365"/>
      <c r="CM133" s="365"/>
      <c r="CN133" s="365"/>
      <c r="CO133" s="365"/>
      <c r="CP133" s="365"/>
      <c r="CQ133" s="365"/>
      <c r="CR133" s="365"/>
      <c r="CS133" s="365"/>
      <c r="CT133" s="365"/>
      <c r="CU133" s="365"/>
      <c r="CV133" s="366"/>
      <c r="CW133" s="393"/>
      <c r="CX133" s="393"/>
      <c r="CY133" s="393"/>
      <c r="CZ133" s="393"/>
      <c r="DA133" s="393"/>
      <c r="DB133" s="393"/>
      <c r="DC133" s="393"/>
      <c r="DD133" s="393"/>
      <c r="DE133" s="393"/>
      <c r="DF133" s="393"/>
      <c r="DG133" s="393"/>
      <c r="DH133" s="393"/>
      <c r="DI133" s="393"/>
      <c r="DJ133" s="393"/>
      <c r="DK133" s="393"/>
      <c r="DL133" s="393"/>
      <c r="DM133" s="393"/>
      <c r="DN133" s="393"/>
      <c r="DO133" s="393"/>
      <c r="DP133" s="393"/>
      <c r="DQ133" s="393"/>
      <c r="DR133" s="393"/>
      <c r="DS133" s="393"/>
      <c r="DT133" s="393"/>
      <c r="DU133" s="393"/>
      <c r="DV133" s="393"/>
      <c r="DW133" s="393"/>
      <c r="DX133" s="393"/>
      <c r="DY133" s="393"/>
      <c r="DZ133" s="393"/>
      <c r="EA133" s="393"/>
      <c r="EB133" s="393"/>
      <c r="EC133" s="393"/>
      <c r="ED133" s="393"/>
      <c r="EE133" s="178"/>
      <c r="EF133" s="178"/>
      <c r="EG133" s="178"/>
      <c r="EH133" s="178"/>
      <c r="EI133" s="178"/>
      <c r="EJ133" s="178"/>
      <c r="EK133" s="178"/>
      <c r="EL133" s="178"/>
      <c r="EM133" s="178"/>
      <c r="EN133" s="178"/>
      <c r="EO133" s="178"/>
      <c r="EP133" s="178"/>
      <c r="EQ133" s="178"/>
      <c r="ER133" s="178"/>
      <c r="ES133" s="178"/>
      <c r="ET133" s="375"/>
      <c r="EU133" s="375"/>
      <c r="EV133" s="375"/>
      <c r="EW133" s="375"/>
      <c r="EX133" s="375"/>
      <c r="EY133" s="375"/>
      <c r="EZ133" s="375"/>
      <c r="FA133" s="375"/>
      <c r="FB133" s="375"/>
      <c r="FC133" s="375"/>
      <c r="FD133" s="375"/>
      <c r="FE133" s="375"/>
      <c r="FF133" s="375"/>
      <c r="FG133" s="375"/>
      <c r="FH133" s="375"/>
      <c r="FI133" s="375"/>
      <c r="FJ133" s="376"/>
    </row>
    <row r="134" spans="1:166" ht="6" customHeight="1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  <c r="BW134" s="46"/>
      <c r="BX134" s="46"/>
      <c r="BY134" s="46"/>
      <c r="BZ134" s="46"/>
      <c r="CA134" s="46"/>
      <c r="CB134" s="46"/>
      <c r="CC134" s="46"/>
      <c r="CD134" s="46"/>
      <c r="CE134" s="46"/>
      <c r="CF134" s="46"/>
      <c r="CG134" s="46"/>
      <c r="CH134" s="46"/>
      <c r="CI134" s="46"/>
      <c r="CJ134" s="46"/>
      <c r="CK134" s="46"/>
      <c r="CL134" s="46"/>
      <c r="CM134" s="46"/>
      <c r="CN134" s="46"/>
      <c r="CO134" s="46"/>
      <c r="CP134" s="46"/>
      <c r="CQ134" s="46"/>
      <c r="CR134" s="46"/>
      <c r="CS134" s="46"/>
      <c r="CT134" s="46"/>
      <c r="CU134" s="46"/>
      <c r="CV134" s="46"/>
      <c r="CW134" s="46"/>
      <c r="CX134" s="46"/>
      <c r="CY134" s="46"/>
      <c r="CZ134" s="46"/>
      <c r="DA134" s="46"/>
      <c r="DB134" s="46"/>
      <c r="DC134" s="46"/>
      <c r="DD134" s="46"/>
      <c r="DE134" s="46"/>
      <c r="DF134" s="46"/>
      <c r="DG134" s="46"/>
      <c r="DH134" s="46"/>
      <c r="DI134" s="46"/>
      <c r="DJ134" s="46"/>
      <c r="DK134" s="46"/>
      <c r="DL134" s="46"/>
      <c r="DM134" s="46"/>
      <c r="DN134" s="46"/>
      <c r="DO134" s="46"/>
      <c r="DP134" s="46"/>
      <c r="DQ134" s="46"/>
      <c r="DR134" s="46"/>
      <c r="DS134" s="46"/>
      <c r="DT134" s="46"/>
      <c r="DU134" s="46"/>
      <c r="DV134" s="46"/>
      <c r="DW134" s="46"/>
      <c r="DX134" s="46"/>
      <c r="DY134" s="46"/>
      <c r="DZ134" s="46"/>
      <c r="EA134" s="46"/>
      <c r="EB134" s="46"/>
      <c r="EC134" s="46"/>
      <c r="ED134" s="46"/>
      <c r="EE134" s="46"/>
      <c r="EF134" s="46"/>
      <c r="EG134" s="46"/>
      <c r="EH134" s="46"/>
      <c r="EI134" s="46"/>
      <c r="EJ134" s="46"/>
      <c r="EK134" s="46"/>
      <c r="EL134" s="46"/>
      <c r="EM134" s="46"/>
      <c r="EN134" s="46"/>
      <c r="EO134" s="46"/>
      <c r="EP134" s="46"/>
      <c r="EQ134" s="46"/>
      <c r="ER134" s="46"/>
      <c r="ES134" s="46"/>
      <c r="ET134" s="46"/>
      <c r="EU134" s="46"/>
      <c r="EV134" s="46"/>
      <c r="EW134" s="46"/>
      <c r="EX134" s="46"/>
      <c r="EY134" s="46"/>
      <c r="EZ134" s="46"/>
      <c r="FA134" s="46"/>
      <c r="FB134" s="46"/>
      <c r="FC134" s="46"/>
      <c r="FD134" s="46"/>
      <c r="FE134" s="46"/>
      <c r="FF134" s="46"/>
      <c r="FG134" s="46"/>
      <c r="FH134" s="46"/>
      <c r="FI134" s="46"/>
      <c r="FJ134" s="46"/>
    </row>
    <row r="135" spans="1:166" ht="5.25" customHeight="1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46"/>
      <c r="CA135" s="46"/>
      <c r="CB135" s="46"/>
      <c r="CC135" s="46"/>
      <c r="CD135" s="46"/>
      <c r="CE135" s="46"/>
      <c r="CF135" s="46"/>
      <c r="CG135" s="46"/>
      <c r="CH135" s="46"/>
      <c r="CI135" s="46"/>
      <c r="CJ135" s="46"/>
      <c r="CK135" s="46"/>
      <c r="CL135" s="46"/>
      <c r="CM135" s="46"/>
      <c r="CN135" s="46"/>
      <c r="CO135" s="46"/>
      <c r="CP135" s="46"/>
      <c r="CQ135" s="46"/>
      <c r="CR135" s="46"/>
      <c r="CS135" s="46"/>
      <c r="CT135" s="46"/>
      <c r="CU135" s="46"/>
      <c r="CV135" s="46"/>
      <c r="CW135" s="46"/>
      <c r="CX135" s="46"/>
      <c r="CY135" s="46"/>
      <c r="CZ135" s="46"/>
      <c r="DA135" s="46"/>
      <c r="DB135" s="46"/>
      <c r="DC135" s="46"/>
      <c r="DD135" s="46"/>
      <c r="DE135" s="46"/>
      <c r="DF135" s="46"/>
      <c r="DG135" s="46"/>
      <c r="DH135" s="46"/>
      <c r="DI135" s="46"/>
      <c r="DJ135" s="46"/>
      <c r="DK135" s="46"/>
      <c r="DL135" s="46"/>
      <c r="DM135" s="46"/>
      <c r="DN135" s="46"/>
      <c r="DO135" s="46"/>
      <c r="DP135" s="46"/>
      <c r="DQ135" s="46"/>
      <c r="DR135" s="46"/>
      <c r="DS135" s="46"/>
      <c r="DT135" s="46"/>
      <c r="DU135" s="46"/>
      <c r="DV135" s="46"/>
      <c r="DW135" s="46"/>
      <c r="DX135" s="46"/>
      <c r="DY135" s="46"/>
      <c r="DZ135" s="46"/>
      <c r="EA135" s="46"/>
      <c r="EB135" s="46"/>
      <c r="EC135" s="46"/>
      <c r="ED135" s="46"/>
      <c r="EE135" s="46"/>
      <c r="EF135" s="46"/>
      <c r="EG135" s="46"/>
      <c r="EH135" s="46"/>
      <c r="EI135" s="46"/>
      <c r="EJ135" s="46"/>
      <c r="EK135" s="46"/>
      <c r="EL135" s="46"/>
      <c r="EM135" s="46"/>
      <c r="EN135" s="46"/>
      <c r="EO135" s="46"/>
      <c r="EP135" s="46"/>
      <c r="EQ135" s="46"/>
      <c r="ER135" s="46"/>
      <c r="ES135" s="46"/>
      <c r="ET135" s="46"/>
      <c r="EU135" s="46"/>
      <c r="EV135" s="46"/>
      <c r="EW135" s="46"/>
      <c r="EX135" s="46"/>
      <c r="EY135" s="46"/>
      <c r="EZ135" s="46"/>
      <c r="FA135" s="46"/>
      <c r="FB135" s="46"/>
      <c r="FC135" s="46"/>
      <c r="FD135" s="46"/>
      <c r="FE135" s="46"/>
      <c r="FF135" s="46"/>
      <c r="FG135" s="46"/>
      <c r="FH135" s="46"/>
      <c r="FI135" s="46"/>
      <c r="FJ135" s="46"/>
    </row>
    <row r="136" spans="1:166" ht="12.75">
      <c r="A136" s="408" t="s">
        <v>3</v>
      </c>
      <c r="B136" s="409"/>
      <c r="C136" s="409"/>
      <c r="D136" s="409"/>
      <c r="E136" s="409"/>
      <c r="F136" s="409"/>
      <c r="G136" s="409"/>
      <c r="H136" s="409"/>
      <c r="I136" s="409"/>
      <c r="J136" s="409"/>
      <c r="K136" s="409"/>
      <c r="L136" s="409"/>
      <c r="M136" s="409"/>
      <c r="N136" s="409"/>
      <c r="O136" s="409"/>
      <c r="P136" s="409"/>
      <c r="Q136" s="409"/>
      <c r="R136" s="409"/>
      <c r="S136" s="409"/>
      <c r="T136" s="409"/>
      <c r="U136" s="409"/>
      <c r="V136" s="409"/>
      <c r="W136" s="409"/>
      <c r="X136" s="409"/>
      <c r="Y136" s="409"/>
      <c r="Z136" s="409"/>
      <c r="AA136" s="409"/>
      <c r="AB136" s="409"/>
      <c r="AC136" s="409"/>
      <c r="AD136" s="409"/>
      <c r="AE136" s="409"/>
      <c r="AF136" s="46"/>
      <c r="AG136" s="46"/>
      <c r="AH136" s="397" t="s">
        <v>149</v>
      </c>
      <c r="AI136" s="397"/>
      <c r="AJ136" s="397"/>
      <c r="AK136" s="397"/>
      <c r="AL136" s="397"/>
      <c r="AM136" s="397"/>
      <c r="AN136" s="397"/>
      <c r="AO136" s="397"/>
      <c r="AP136" s="397"/>
      <c r="AQ136" s="397"/>
      <c r="AR136" s="397"/>
      <c r="AS136" s="397"/>
      <c r="AT136" s="397"/>
      <c r="AU136" s="397"/>
      <c r="AV136" s="397"/>
      <c r="AW136" s="397"/>
      <c r="AX136" s="397"/>
      <c r="AY136" s="397"/>
      <c r="AZ136" s="397"/>
      <c r="BA136" s="397"/>
      <c r="BB136" s="397"/>
      <c r="BC136" s="397"/>
      <c r="BD136" s="397"/>
      <c r="BE136" s="397"/>
      <c r="BF136" s="397"/>
      <c r="BG136" s="397"/>
      <c r="BH136" s="397"/>
      <c r="BI136" s="46"/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  <c r="BW136" s="46"/>
      <c r="BX136" s="46"/>
      <c r="BY136" s="46"/>
      <c r="BZ136" s="46"/>
      <c r="CA136" s="46"/>
      <c r="CB136" s="46"/>
      <c r="CC136" s="46"/>
      <c r="CD136" s="46"/>
      <c r="CE136" s="46"/>
      <c r="CF136" s="46" t="s">
        <v>45</v>
      </c>
      <c r="CG136" s="46"/>
      <c r="CH136" s="46"/>
      <c r="CI136" s="46"/>
      <c r="CJ136" s="46"/>
      <c r="CK136" s="46"/>
      <c r="CL136" s="46"/>
      <c r="CM136" s="46"/>
      <c r="CN136" s="46"/>
      <c r="CO136" s="46"/>
      <c r="CP136" s="46"/>
      <c r="CQ136" s="46"/>
      <c r="CR136" s="46"/>
      <c r="CS136" s="46"/>
      <c r="CT136" s="46"/>
      <c r="CU136" s="46"/>
      <c r="CV136" s="46"/>
      <c r="CW136" s="46"/>
      <c r="CX136" s="46"/>
      <c r="CY136" s="46"/>
      <c r="CZ136" s="46"/>
      <c r="DA136" s="46"/>
      <c r="DB136" s="46"/>
      <c r="DC136" s="46"/>
      <c r="DD136" s="46"/>
      <c r="DE136" s="46"/>
      <c r="DF136" s="46"/>
      <c r="DG136" s="46"/>
      <c r="DH136" s="46"/>
      <c r="DI136" s="46"/>
      <c r="DJ136" s="46"/>
      <c r="DK136" s="46"/>
      <c r="DL136" s="46"/>
      <c r="DM136" s="46"/>
      <c r="DN136" s="46"/>
      <c r="DO136" s="46"/>
      <c r="DP136" s="46"/>
      <c r="DQ136" s="46"/>
      <c r="DR136" s="46"/>
      <c r="DS136" s="46"/>
      <c r="DT136" s="46"/>
      <c r="DU136" s="46"/>
      <c r="DV136" s="46"/>
      <c r="DW136" s="46"/>
      <c r="DX136" s="46"/>
      <c r="DY136" s="46"/>
      <c r="DZ136" s="46"/>
      <c r="EA136" s="46"/>
      <c r="EB136" s="46"/>
      <c r="EC136" s="46"/>
      <c r="ED136" s="46"/>
      <c r="EE136" s="46"/>
      <c r="EF136" s="46"/>
      <c r="EG136" s="46"/>
      <c r="EH136" s="46"/>
      <c r="EI136" s="46"/>
      <c r="EJ136" s="46"/>
      <c r="EK136" s="46"/>
      <c r="EL136" s="46"/>
      <c r="EM136" s="46"/>
      <c r="EN136" s="46"/>
      <c r="EO136" s="46"/>
      <c r="EP136" s="46"/>
      <c r="EQ136" s="46"/>
      <c r="ER136" s="46"/>
      <c r="ES136" s="46"/>
      <c r="ET136" s="46"/>
      <c r="EU136" s="46"/>
      <c r="EV136" s="46"/>
      <c r="EW136" s="46"/>
      <c r="EX136" s="46"/>
      <c r="EY136" s="46"/>
      <c r="EZ136" s="46"/>
      <c r="FA136" s="46"/>
      <c r="FB136" s="46"/>
      <c r="FC136" s="46"/>
      <c r="FD136" s="46"/>
      <c r="FE136" s="46"/>
      <c r="FF136" s="46"/>
      <c r="FG136" s="46"/>
      <c r="FH136" s="46"/>
      <c r="FI136" s="46"/>
      <c r="FJ136" s="46"/>
    </row>
    <row r="137" spans="1:166" ht="9.75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01" t="s">
        <v>4</v>
      </c>
      <c r="O137" s="401"/>
      <c r="P137" s="401"/>
      <c r="Q137" s="401"/>
      <c r="R137" s="401"/>
      <c r="S137" s="401"/>
      <c r="T137" s="401"/>
      <c r="U137" s="401"/>
      <c r="V137" s="401"/>
      <c r="W137" s="401"/>
      <c r="X137" s="401"/>
      <c r="Y137" s="401"/>
      <c r="Z137" s="401"/>
      <c r="AA137" s="401"/>
      <c r="AB137" s="401"/>
      <c r="AC137" s="401"/>
      <c r="AD137" s="401"/>
      <c r="AE137" s="401"/>
      <c r="AF137" s="46"/>
      <c r="AG137" s="46"/>
      <c r="AH137" s="401" t="s">
        <v>5</v>
      </c>
      <c r="AI137" s="401"/>
      <c r="AJ137" s="401"/>
      <c r="AK137" s="401"/>
      <c r="AL137" s="401"/>
      <c r="AM137" s="401"/>
      <c r="AN137" s="401"/>
      <c r="AO137" s="401"/>
      <c r="AP137" s="401"/>
      <c r="AQ137" s="401"/>
      <c r="AR137" s="401"/>
      <c r="AS137" s="401"/>
      <c r="AT137" s="401"/>
      <c r="AU137" s="401"/>
      <c r="AV137" s="401"/>
      <c r="AW137" s="401"/>
      <c r="AX137" s="401"/>
      <c r="AY137" s="401"/>
      <c r="AZ137" s="401"/>
      <c r="BA137" s="401"/>
      <c r="BB137" s="401"/>
      <c r="BC137" s="401"/>
      <c r="BD137" s="401"/>
      <c r="BE137" s="401"/>
      <c r="BF137" s="401"/>
      <c r="BG137" s="401"/>
      <c r="BH137" s="401"/>
      <c r="BI137" s="46"/>
      <c r="BJ137" s="46"/>
      <c r="BK137" s="46" t="s">
        <v>142</v>
      </c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  <c r="BW137" s="46"/>
      <c r="BX137" s="46"/>
      <c r="BY137" s="46"/>
      <c r="BZ137" s="46"/>
      <c r="CA137" s="46"/>
      <c r="CB137" s="46"/>
      <c r="CC137" s="46"/>
      <c r="CD137" s="46"/>
      <c r="CE137" s="46"/>
      <c r="CF137" s="46" t="s">
        <v>46</v>
      </c>
      <c r="CG137" s="46"/>
      <c r="CH137" s="46"/>
      <c r="CI137" s="46"/>
      <c r="CJ137" s="46"/>
      <c r="CK137" s="46"/>
      <c r="CL137" s="46"/>
      <c r="CM137" s="46"/>
      <c r="CN137" s="46"/>
      <c r="CO137" s="46"/>
      <c r="CP137" s="46"/>
      <c r="CQ137" s="46"/>
      <c r="CR137" s="46"/>
      <c r="CS137" s="46"/>
      <c r="CT137" s="46"/>
      <c r="CU137" s="46"/>
      <c r="CV137" s="46"/>
      <c r="CW137" s="46"/>
      <c r="CX137" s="46"/>
      <c r="CY137" s="46"/>
      <c r="CZ137" s="46"/>
      <c r="DA137" s="46"/>
      <c r="DB137" s="46"/>
      <c r="DC137" s="397"/>
      <c r="DD137" s="397"/>
      <c r="DE137" s="397"/>
      <c r="DF137" s="397"/>
      <c r="DG137" s="397"/>
      <c r="DH137" s="397"/>
      <c r="DI137" s="397"/>
      <c r="DJ137" s="397"/>
      <c r="DK137" s="397"/>
      <c r="DL137" s="397"/>
      <c r="DM137" s="397"/>
      <c r="DN137" s="397"/>
      <c r="DO137" s="397"/>
      <c r="DP137" s="397"/>
      <c r="DQ137" s="46"/>
      <c r="DR137" s="46"/>
      <c r="DS137" s="397"/>
      <c r="DT137" s="397"/>
      <c r="DU137" s="397"/>
      <c r="DV137" s="397"/>
      <c r="DW137" s="397"/>
      <c r="DX137" s="397"/>
      <c r="DY137" s="397"/>
      <c r="DZ137" s="397"/>
      <c r="EA137" s="397"/>
      <c r="EB137" s="397"/>
      <c r="EC137" s="397"/>
      <c r="ED137" s="397"/>
      <c r="EE137" s="397"/>
      <c r="EF137" s="397"/>
      <c r="EG137" s="397"/>
      <c r="EH137" s="397"/>
      <c r="EI137" s="397"/>
      <c r="EJ137" s="397"/>
      <c r="EK137" s="397"/>
      <c r="EL137" s="397"/>
      <c r="EM137" s="397"/>
      <c r="EN137" s="397"/>
      <c r="EO137" s="397"/>
      <c r="EP137" s="397"/>
      <c r="EQ137" s="397"/>
      <c r="ER137" s="397"/>
      <c r="ES137" s="397"/>
      <c r="ET137" s="46"/>
      <c r="EU137" s="46"/>
      <c r="EV137" s="46"/>
      <c r="EW137" s="46"/>
      <c r="EX137" s="46"/>
      <c r="EY137" s="46"/>
      <c r="EZ137" s="46"/>
      <c r="FA137" s="46"/>
      <c r="FB137" s="46"/>
      <c r="FC137" s="46"/>
      <c r="FD137" s="46"/>
      <c r="FE137" s="46"/>
      <c r="FF137" s="46"/>
      <c r="FG137" s="46"/>
      <c r="FH137" s="46"/>
      <c r="FI137" s="46"/>
      <c r="FJ137" s="46"/>
    </row>
    <row r="138" spans="1:166" ht="9.75">
      <c r="A138" s="46" t="s">
        <v>139</v>
      </c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07"/>
      <c r="O138" s="407"/>
      <c r="P138" s="407"/>
      <c r="Q138" s="407"/>
      <c r="R138" s="407"/>
      <c r="S138" s="407"/>
      <c r="T138" s="407"/>
      <c r="U138" s="407"/>
      <c r="V138" s="407"/>
      <c r="W138" s="407"/>
      <c r="X138" s="407"/>
      <c r="Y138" s="407"/>
      <c r="Z138" s="407"/>
      <c r="AA138" s="407"/>
      <c r="AB138" s="407"/>
      <c r="AC138" s="407"/>
      <c r="AD138" s="407"/>
      <c r="AE138" s="407"/>
      <c r="AF138" s="46"/>
      <c r="AG138" s="46"/>
      <c r="AH138" s="397" t="s">
        <v>150</v>
      </c>
      <c r="AI138" s="397"/>
      <c r="AJ138" s="397"/>
      <c r="AK138" s="397"/>
      <c r="AL138" s="397"/>
      <c r="AM138" s="397"/>
      <c r="AN138" s="397"/>
      <c r="AO138" s="397"/>
      <c r="AP138" s="397"/>
      <c r="AQ138" s="397"/>
      <c r="AR138" s="397"/>
      <c r="AS138" s="397"/>
      <c r="AT138" s="397"/>
      <c r="AU138" s="397"/>
      <c r="AV138" s="397"/>
      <c r="AW138" s="397"/>
      <c r="AX138" s="397"/>
      <c r="AY138" s="397"/>
      <c r="AZ138" s="397"/>
      <c r="BA138" s="397"/>
      <c r="BB138" s="397"/>
      <c r="BC138" s="397"/>
      <c r="BD138" s="397"/>
      <c r="BE138" s="397"/>
      <c r="BF138" s="397"/>
      <c r="BG138" s="397"/>
      <c r="BH138" s="397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/>
      <c r="BX138" s="46"/>
      <c r="BY138" s="46"/>
      <c r="BZ138" s="46"/>
      <c r="CA138" s="46"/>
      <c r="CB138" s="46"/>
      <c r="CC138" s="46"/>
      <c r="CD138" s="46"/>
      <c r="CE138" s="46"/>
      <c r="CF138" s="46"/>
      <c r="CG138" s="46"/>
      <c r="CH138" s="46"/>
      <c r="CI138" s="46"/>
      <c r="CJ138" s="46"/>
      <c r="CK138" s="46"/>
      <c r="CL138" s="46"/>
      <c r="CM138" s="46"/>
      <c r="CN138" s="46"/>
      <c r="CO138" s="46"/>
      <c r="CP138" s="46"/>
      <c r="CQ138" s="46"/>
      <c r="CR138" s="46"/>
      <c r="CS138" s="46"/>
      <c r="CT138" s="46"/>
      <c r="CU138" s="46"/>
      <c r="CV138" s="46"/>
      <c r="CW138" s="46"/>
      <c r="CX138" s="46"/>
      <c r="CY138" s="46"/>
      <c r="CZ138" s="46"/>
      <c r="DA138" s="46"/>
      <c r="DB138" s="46"/>
      <c r="DC138" s="401" t="s">
        <v>4</v>
      </c>
      <c r="DD138" s="401"/>
      <c r="DE138" s="401"/>
      <c r="DF138" s="401"/>
      <c r="DG138" s="401"/>
      <c r="DH138" s="401"/>
      <c r="DI138" s="401"/>
      <c r="DJ138" s="401"/>
      <c r="DK138" s="401"/>
      <c r="DL138" s="401"/>
      <c r="DM138" s="401"/>
      <c r="DN138" s="401"/>
      <c r="DO138" s="401"/>
      <c r="DP138" s="401"/>
      <c r="DQ138" s="47"/>
      <c r="DR138" s="47"/>
      <c r="DS138" s="401" t="s">
        <v>5</v>
      </c>
      <c r="DT138" s="401"/>
      <c r="DU138" s="401"/>
      <c r="DV138" s="401"/>
      <c r="DW138" s="401"/>
      <c r="DX138" s="401"/>
      <c r="DY138" s="401"/>
      <c r="DZ138" s="401"/>
      <c r="EA138" s="401"/>
      <c r="EB138" s="401"/>
      <c r="EC138" s="401"/>
      <c r="ED138" s="401"/>
      <c r="EE138" s="401"/>
      <c r="EF138" s="401"/>
      <c r="EG138" s="401"/>
      <c r="EH138" s="401"/>
      <c r="EI138" s="401"/>
      <c r="EJ138" s="401"/>
      <c r="EK138" s="401"/>
      <c r="EL138" s="401"/>
      <c r="EM138" s="401"/>
      <c r="EN138" s="401"/>
      <c r="EO138" s="401"/>
      <c r="EP138" s="401"/>
      <c r="EQ138" s="401"/>
      <c r="ER138" s="401"/>
      <c r="ES138" s="401"/>
      <c r="ET138" s="46"/>
      <c r="EU138" s="46"/>
      <c r="EV138" s="46"/>
      <c r="EW138" s="46"/>
      <c r="EX138" s="46"/>
      <c r="EY138" s="46"/>
      <c r="EZ138" s="46"/>
      <c r="FA138" s="46"/>
      <c r="FB138" s="46"/>
      <c r="FC138" s="46"/>
      <c r="FD138" s="46"/>
      <c r="FE138" s="46"/>
      <c r="FF138" s="46"/>
      <c r="FG138" s="46"/>
      <c r="FH138" s="46"/>
      <c r="FI138" s="46"/>
      <c r="FJ138" s="46"/>
    </row>
    <row r="139" spans="1:166" ht="9.75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00" t="s">
        <v>140</v>
      </c>
      <c r="S139" s="400"/>
      <c r="T139" s="400"/>
      <c r="U139" s="400"/>
      <c r="V139" s="400"/>
      <c r="W139" s="400"/>
      <c r="X139" s="400"/>
      <c r="Y139" s="400"/>
      <c r="Z139" s="400"/>
      <c r="AA139" s="400"/>
      <c r="AB139" s="400"/>
      <c r="AC139" s="400"/>
      <c r="AD139" s="400"/>
      <c r="AE139" s="400"/>
      <c r="AF139" s="47"/>
      <c r="AG139" s="47"/>
      <c r="AH139" s="401" t="s">
        <v>5</v>
      </c>
      <c r="AI139" s="401"/>
      <c r="AJ139" s="401"/>
      <c r="AK139" s="401"/>
      <c r="AL139" s="401"/>
      <c r="AM139" s="401"/>
      <c r="AN139" s="401"/>
      <c r="AO139" s="401"/>
      <c r="AP139" s="401"/>
      <c r="AQ139" s="401"/>
      <c r="AR139" s="401"/>
      <c r="AS139" s="401"/>
      <c r="AT139" s="401"/>
      <c r="AU139" s="401"/>
      <c r="AV139" s="401"/>
      <c r="AW139" s="401"/>
      <c r="AX139" s="401"/>
      <c r="AY139" s="401"/>
      <c r="AZ139" s="401"/>
      <c r="BA139" s="401"/>
      <c r="BB139" s="401"/>
      <c r="BC139" s="401"/>
      <c r="BD139" s="401"/>
      <c r="BE139" s="401"/>
      <c r="BF139" s="401"/>
      <c r="BG139" s="401"/>
      <c r="BH139" s="401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/>
      <c r="BZ139" s="46"/>
      <c r="CA139" s="46"/>
      <c r="CB139" s="46"/>
      <c r="CC139" s="46"/>
      <c r="CD139" s="46"/>
      <c r="CE139" s="46"/>
      <c r="CF139" s="46"/>
      <c r="CG139" s="46"/>
      <c r="CH139" s="46"/>
      <c r="CI139" s="46"/>
      <c r="CJ139" s="46"/>
      <c r="CK139" s="46"/>
      <c r="CL139" s="46"/>
      <c r="CM139" s="46"/>
      <c r="CN139" s="46"/>
      <c r="CO139" s="46"/>
      <c r="CP139" s="46"/>
      <c r="CQ139" s="46"/>
      <c r="CR139" s="46"/>
      <c r="CS139" s="46"/>
      <c r="CT139" s="46"/>
      <c r="CU139" s="46"/>
      <c r="CV139" s="46"/>
      <c r="CW139" s="46"/>
      <c r="CX139" s="46"/>
      <c r="CY139" s="46"/>
      <c r="CZ139" s="46"/>
      <c r="DA139" s="46"/>
      <c r="DB139" s="46"/>
      <c r="DC139" s="46"/>
      <c r="DD139" s="46"/>
      <c r="DE139" s="46"/>
      <c r="DF139" s="46"/>
      <c r="DG139" s="46"/>
      <c r="DH139" s="46"/>
      <c r="DI139" s="46"/>
      <c r="DJ139" s="46"/>
      <c r="DK139" s="46"/>
      <c r="DL139" s="46"/>
      <c r="DM139" s="46"/>
      <c r="DN139" s="46"/>
      <c r="DO139" s="46"/>
      <c r="DP139" s="46"/>
      <c r="DQ139" s="46"/>
      <c r="DR139" s="46"/>
      <c r="DS139" s="46"/>
      <c r="DT139" s="46"/>
      <c r="DU139" s="46"/>
      <c r="DV139" s="46"/>
      <c r="DW139" s="46"/>
      <c r="DX139" s="46"/>
      <c r="DY139" s="46"/>
      <c r="DZ139" s="46"/>
      <c r="EA139" s="46"/>
      <c r="EB139" s="46"/>
      <c r="EC139" s="46"/>
      <c r="ED139" s="46"/>
      <c r="EE139" s="46"/>
      <c r="EF139" s="46"/>
      <c r="EG139" s="46"/>
      <c r="EH139" s="46"/>
      <c r="EI139" s="46"/>
      <c r="EJ139" s="46"/>
      <c r="EK139" s="46"/>
      <c r="EL139" s="46"/>
      <c r="EM139" s="46"/>
      <c r="EN139" s="46"/>
      <c r="EO139" s="46"/>
      <c r="EP139" s="46"/>
      <c r="EQ139" s="46"/>
      <c r="ER139" s="46"/>
      <c r="ES139" s="46"/>
      <c r="ET139" s="46"/>
      <c r="EU139" s="46"/>
      <c r="EV139" s="46"/>
      <c r="EW139" s="46"/>
      <c r="EX139" s="46"/>
      <c r="EY139" s="46"/>
      <c r="EZ139" s="46"/>
      <c r="FA139" s="46"/>
      <c r="FB139" s="46"/>
      <c r="FC139" s="46"/>
      <c r="FD139" s="46"/>
      <c r="FE139" s="46"/>
      <c r="FF139" s="46"/>
      <c r="FG139" s="46"/>
      <c r="FH139" s="46"/>
      <c r="FI139" s="46"/>
      <c r="FJ139" s="46"/>
    </row>
    <row r="140" spans="1:166" ht="7.5" customHeight="1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8"/>
      <c r="BM140" s="49"/>
      <c r="BN140" s="49"/>
      <c r="BO140" s="49"/>
      <c r="BP140" s="49"/>
      <c r="BQ140" s="49"/>
      <c r="BR140" s="49"/>
      <c r="BS140" s="49"/>
      <c r="BT140" s="49"/>
      <c r="BU140" s="49"/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49"/>
      <c r="CQ140" s="49"/>
      <c r="CR140" s="49"/>
      <c r="CS140" s="49"/>
      <c r="CT140" s="49"/>
      <c r="CU140" s="49"/>
      <c r="CV140" s="49"/>
      <c r="CW140" s="49"/>
      <c r="CX140" s="49"/>
      <c r="CY140" s="49"/>
      <c r="CZ140" s="49"/>
      <c r="DA140" s="49"/>
      <c r="DB140" s="49"/>
      <c r="DC140" s="49"/>
      <c r="DD140" s="49"/>
      <c r="DE140" s="49"/>
      <c r="DF140" s="49"/>
      <c r="DG140" s="49"/>
      <c r="DH140" s="49"/>
      <c r="DI140" s="49"/>
      <c r="DJ140" s="49"/>
      <c r="DK140" s="49"/>
      <c r="DL140" s="49"/>
      <c r="DM140" s="49"/>
      <c r="DN140" s="49"/>
      <c r="DO140" s="49"/>
      <c r="DP140" s="49"/>
      <c r="DQ140" s="49"/>
      <c r="DR140" s="49"/>
      <c r="DS140" s="49"/>
      <c r="DT140" s="49"/>
      <c r="DU140" s="49"/>
      <c r="DV140" s="49"/>
      <c r="DW140" s="49"/>
      <c r="DX140" s="49"/>
      <c r="DY140" s="49"/>
      <c r="DZ140" s="49"/>
      <c r="EA140" s="49"/>
      <c r="EB140" s="49"/>
      <c r="EC140" s="49"/>
      <c r="ED140" s="49"/>
      <c r="EE140" s="49"/>
      <c r="EF140" s="49"/>
      <c r="EG140" s="49"/>
      <c r="EH140" s="49"/>
      <c r="EI140" s="49"/>
      <c r="EJ140" s="49"/>
      <c r="EK140" s="49"/>
      <c r="EL140" s="49"/>
      <c r="EM140" s="49"/>
      <c r="EN140" s="49"/>
      <c r="EO140" s="49"/>
      <c r="EP140" s="49"/>
      <c r="EQ140" s="49"/>
      <c r="ER140" s="49"/>
      <c r="ES140" s="49"/>
      <c r="ET140" s="49"/>
      <c r="EU140" s="49"/>
      <c r="EV140" s="49"/>
      <c r="EW140" s="49"/>
      <c r="EX140" s="49"/>
      <c r="EY140" s="49"/>
      <c r="EZ140" s="49"/>
      <c r="FA140" s="49"/>
      <c r="FB140" s="49"/>
      <c r="FC140" s="49"/>
      <c r="FD140" s="49"/>
      <c r="FE140" s="49"/>
      <c r="FF140" s="49"/>
      <c r="FG140" s="49"/>
      <c r="FH140" s="49"/>
      <c r="FI140" s="49"/>
      <c r="FJ140" s="50"/>
    </row>
    <row r="141" spans="1:166" ht="9.75">
      <c r="A141" s="398" t="s">
        <v>49</v>
      </c>
      <c r="B141" s="398"/>
      <c r="C141" s="281" t="s">
        <v>171</v>
      </c>
      <c r="D141" s="281"/>
      <c r="E141" s="281"/>
      <c r="F141" s="46" t="s">
        <v>49</v>
      </c>
      <c r="G141" s="46"/>
      <c r="H141" s="46"/>
      <c r="I141" s="397" t="s">
        <v>169</v>
      </c>
      <c r="J141" s="397"/>
      <c r="K141" s="397"/>
      <c r="L141" s="397"/>
      <c r="M141" s="397"/>
      <c r="N141" s="397"/>
      <c r="O141" s="397"/>
      <c r="P141" s="397"/>
      <c r="Q141" s="397"/>
      <c r="R141" s="397"/>
      <c r="S141" s="397"/>
      <c r="T141" s="397"/>
      <c r="U141" s="397"/>
      <c r="V141" s="397"/>
      <c r="W141" s="397"/>
      <c r="X141" s="397"/>
      <c r="Y141" s="399">
        <v>2015</v>
      </c>
      <c r="Z141" s="399"/>
      <c r="AA141" s="399"/>
      <c r="AB141" s="399"/>
      <c r="AC141" s="399"/>
      <c r="AD141" s="399"/>
      <c r="AE141" s="399"/>
      <c r="AF141" s="46"/>
      <c r="AG141" s="46" t="s">
        <v>2</v>
      </c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51"/>
      <c r="BM141" s="52" t="s">
        <v>47</v>
      </c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  <c r="CA141" s="52"/>
      <c r="CB141" s="52"/>
      <c r="CC141" s="52"/>
      <c r="CD141" s="52"/>
      <c r="CE141" s="52"/>
      <c r="CF141" s="52"/>
      <c r="CG141" s="52"/>
      <c r="CH141" s="52"/>
      <c r="CI141" s="52"/>
      <c r="CJ141" s="52"/>
      <c r="CK141" s="52"/>
      <c r="CL141" s="52"/>
      <c r="CM141" s="52"/>
      <c r="CN141" s="52"/>
      <c r="CO141" s="52"/>
      <c r="CP141" s="52"/>
      <c r="CQ141" s="52"/>
      <c r="CR141" s="52"/>
      <c r="CS141" s="52"/>
      <c r="CT141" s="52"/>
      <c r="CU141" s="52"/>
      <c r="CV141" s="52"/>
      <c r="CW141" s="52"/>
      <c r="CX141" s="52"/>
      <c r="CY141" s="52"/>
      <c r="CZ141" s="52"/>
      <c r="DA141" s="52"/>
      <c r="DB141" s="52"/>
      <c r="DC141" s="52"/>
      <c r="DD141" s="52"/>
      <c r="DE141" s="52"/>
      <c r="DF141" s="52"/>
      <c r="DG141" s="52"/>
      <c r="DH141" s="52"/>
      <c r="DI141" s="52"/>
      <c r="DJ141" s="52"/>
      <c r="DK141" s="52"/>
      <c r="DL141" s="52"/>
      <c r="DM141" s="52"/>
      <c r="DN141" s="52"/>
      <c r="DO141" s="52"/>
      <c r="DP141" s="52"/>
      <c r="DQ141" s="52"/>
      <c r="DR141" s="52"/>
      <c r="DS141" s="52"/>
      <c r="DT141" s="52"/>
      <c r="DU141" s="52"/>
      <c r="DV141" s="52"/>
      <c r="DW141" s="52"/>
      <c r="DX141" s="52"/>
      <c r="DY141" s="52"/>
      <c r="DZ141" s="52"/>
      <c r="EA141" s="52"/>
      <c r="EB141" s="52"/>
      <c r="EC141" s="52"/>
      <c r="ED141" s="52"/>
      <c r="EE141" s="52"/>
      <c r="EF141" s="52"/>
      <c r="EG141" s="52"/>
      <c r="EH141" s="52"/>
      <c r="EI141" s="52"/>
      <c r="EJ141" s="52"/>
      <c r="EK141" s="52"/>
      <c r="EL141" s="52"/>
      <c r="EM141" s="52"/>
      <c r="EN141" s="52"/>
      <c r="EO141" s="52"/>
      <c r="EP141" s="52"/>
      <c r="EQ141" s="52"/>
      <c r="ER141" s="52"/>
      <c r="ES141" s="52"/>
      <c r="ET141" s="52"/>
      <c r="EU141" s="52"/>
      <c r="EV141" s="52"/>
      <c r="EW141" s="52"/>
      <c r="EX141" s="52"/>
      <c r="EY141" s="52"/>
      <c r="EZ141" s="52"/>
      <c r="FA141" s="52"/>
      <c r="FB141" s="52"/>
      <c r="FC141" s="52"/>
      <c r="FD141" s="52"/>
      <c r="FE141" s="52"/>
      <c r="FF141" s="52"/>
      <c r="FG141" s="52"/>
      <c r="FH141" s="52"/>
      <c r="FI141" s="52"/>
      <c r="FJ141" s="53"/>
    </row>
    <row r="142" spans="1:166" ht="9.75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51"/>
      <c r="BM142" s="397"/>
      <c r="BN142" s="397"/>
      <c r="BO142" s="397"/>
      <c r="BP142" s="397"/>
      <c r="BQ142" s="397"/>
      <c r="BR142" s="397"/>
      <c r="BS142" s="397"/>
      <c r="BT142" s="397"/>
      <c r="BU142" s="397"/>
      <c r="BV142" s="397"/>
      <c r="BW142" s="397"/>
      <c r="BX142" s="397"/>
      <c r="BY142" s="397"/>
      <c r="BZ142" s="397"/>
      <c r="CA142" s="397"/>
      <c r="CB142" s="397"/>
      <c r="CC142" s="397"/>
      <c r="CD142" s="397"/>
      <c r="CE142" s="397"/>
      <c r="CF142" s="397"/>
      <c r="CG142" s="397"/>
      <c r="CH142" s="54"/>
      <c r="CI142" s="52"/>
      <c r="CJ142" s="397"/>
      <c r="CK142" s="397"/>
      <c r="CL142" s="397"/>
      <c r="CM142" s="397"/>
      <c r="CN142" s="397"/>
      <c r="CO142" s="397"/>
      <c r="CP142" s="397"/>
      <c r="CQ142" s="397"/>
      <c r="CR142" s="397"/>
      <c r="CS142" s="397"/>
      <c r="CT142" s="397"/>
      <c r="CU142" s="397"/>
      <c r="CV142" s="397"/>
      <c r="CW142" s="397"/>
      <c r="CX142" s="52"/>
      <c r="CY142" s="52"/>
      <c r="CZ142" s="397"/>
      <c r="DA142" s="397"/>
      <c r="DB142" s="397"/>
      <c r="DC142" s="397"/>
      <c r="DD142" s="397"/>
      <c r="DE142" s="397"/>
      <c r="DF142" s="397"/>
      <c r="DG142" s="397"/>
      <c r="DH142" s="397"/>
      <c r="DI142" s="397"/>
      <c r="DJ142" s="397"/>
      <c r="DK142" s="397"/>
      <c r="DL142" s="397"/>
      <c r="DM142" s="397"/>
      <c r="DN142" s="397"/>
      <c r="DO142" s="397"/>
      <c r="DP142" s="397"/>
      <c r="DQ142" s="397"/>
      <c r="DR142" s="397"/>
      <c r="DS142" s="397"/>
      <c r="DT142" s="397"/>
      <c r="DU142" s="397"/>
      <c r="DV142" s="52"/>
      <c r="DW142" s="52"/>
      <c r="DX142" s="403" t="s">
        <v>49</v>
      </c>
      <c r="DY142" s="403"/>
      <c r="DZ142" s="281"/>
      <c r="EA142" s="281"/>
      <c r="EB142" s="281"/>
      <c r="EC142" s="52" t="s">
        <v>49</v>
      </c>
      <c r="ED142" s="52"/>
      <c r="EE142" s="52"/>
      <c r="EF142" s="397"/>
      <c r="EG142" s="397"/>
      <c r="EH142" s="397"/>
      <c r="EI142" s="397"/>
      <c r="EJ142" s="397"/>
      <c r="EK142" s="397"/>
      <c r="EL142" s="397"/>
      <c r="EM142" s="397"/>
      <c r="EN142" s="397"/>
      <c r="EO142" s="397"/>
      <c r="EP142" s="397"/>
      <c r="EQ142" s="397"/>
      <c r="ER142" s="397"/>
      <c r="ES142" s="397"/>
      <c r="ET142" s="397"/>
      <c r="EU142" s="397"/>
      <c r="EV142" s="403">
        <v>20</v>
      </c>
      <c r="EW142" s="403"/>
      <c r="EX142" s="403"/>
      <c r="EY142" s="403"/>
      <c r="EZ142" s="403"/>
      <c r="FA142" s="402"/>
      <c r="FB142" s="402"/>
      <c r="FC142" s="52"/>
      <c r="FD142" s="52" t="s">
        <v>2</v>
      </c>
      <c r="FE142" s="52"/>
      <c r="FF142" s="52"/>
      <c r="FG142" s="52"/>
      <c r="FH142" s="52"/>
      <c r="FI142" s="52"/>
      <c r="FJ142" s="53"/>
    </row>
    <row r="143" spans="1:166" ht="21" customHeight="1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64"/>
      <c r="BM143" s="404" t="s">
        <v>6</v>
      </c>
      <c r="BN143" s="404"/>
      <c r="BO143" s="404"/>
      <c r="BP143" s="404"/>
      <c r="BQ143" s="404"/>
      <c r="BR143" s="404"/>
      <c r="BS143" s="404"/>
      <c r="BT143" s="404"/>
      <c r="BU143" s="404"/>
      <c r="BV143" s="404"/>
      <c r="BW143" s="404"/>
      <c r="BX143" s="404"/>
      <c r="BY143" s="404"/>
      <c r="BZ143" s="404"/>
      <c r="CA143" s="404"/>
      <c r="CB143" s="404"/>
      <c r="CC143" s="404"/>
      <c r="CD143" s="404"/>
      <c r="CE143" s="404"/>
      <c r="CF143" s="404"/>
      <c r="CG143" s="404"/>
      <c r="CH143" s="62"/>
      <c r="CI143" s="60"/>
      <c r="CJ143" s="404" t="s">
        <v>4</v>
      </c>
      <c r="CK143" s="404"/>
      <c r="CL143" s="404"/>
      <c r="CM143" s="404"/>
      <c r="CN143" s="404"/>
      <c r="CO143" s="404"/>
      <c r="CP143" s="404"/>
      <c r="CQ143" s="404"/>
      <c r="CR143" s="404"/>
      <c r="CS143" s="404"/>
      <c r="CT143" s="404"/>
      <c r="CU143" s="404"/>
      <c r="CV143" s="404"/>
      <c r="CW143" s="404"/>
      <c r="CX143" s="63"/>
      <c r="CY143" s="405" t="s">
        <v>5</v>
      </c>
      <c r="CZ143" s="406"/>
      <c r="DA143" s="406"/>
      <c r="DB143" s="406"/>
      <c r="DC143" s="406"/>
      <c r="DD143" s="406"/>
      <c r="DE143" s="406"/>
      <c r="DF143" s="406"/>
      <c r="DG143" s="406"/>
      <c r="DH143" s="406"/>
      <c r="DI143" s="406"/>
      <c r="DJ143" s="406"/>
      <c r="DK143" s="406"/>
      <c r="DL143" s="406"/>
      <c r="DM143" s="406"/>
      <c r="DN143" s="406"/>
      <c r="DO143" s="406"/>
      <c r="DP143" s="406"/>
      <c r="DQ143" s="406"/>
      <c r="DR143" s="406"/>
      <c r="DS143" s="406"/>
      <c r="DT143" s="406"/>
      <c r="DU143" s="406"/>
      <c r="DV143" s="406"/>
      <c r="DW143" s="406"/>
      <c r="DX143" s="406"/>
      <c r="DY143" s="59"/>
      <c r="DZ143" s="59"/>
      <c r="EA143" s="59"/>
      <c r="EB143" s="59"/>
      <c r="EC143" s="59"/>
      <c r="ED143" s="59"/>
      <c r="EE143" s="59"/>
      <c r="EF143" s="59"/>
      <c r="EG143" s="59"/>
      <c r="EH143" s="59"/>
      <c r="EI143" s="59"/>
      <c r="EJ143" s="59"/>
      <c r="EK143" s="59"/>
      <c r="EL143" s="59"/>
      <c r="EM143" s="59"/>
      <c r="EN143" s="59"/>
      <c r="EO143" s="59"/>
      <c r="EP143" s="59"/>
      <c r="EQ143" s="59"/>
      <c r="ER143" s="59"/>
      <c r="ES143" s="59"/>
      <c r="ET143" s="59"/>
      <c r="EU143" s="59"/>
      <c r="EV143" s="59"/>
      <c r="EW143" s="59"/>
      <c r="EX143" s="59"/>
      <c r="EY143" s="59"/>
      <c r="EZ143" s="59"/>
      <c r="FA143" s="59"/>
      <c r="FB143" s="59"/>
      <c r="FC143" s="59"/>
      <c r="FD143" s="59"/>
      <c r="FE143" s="59"/>
      <c r="FF143" s="60"/>
      <c r="FG143" s="60"/>
      <c r="FH143" s="60"/>
      <c r="FI143" s="60"/>
      <c r="FJ143" s="61"/>
    </row>
    <row r="144" spans="1:191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  <c r="EZ144" s="16"/>
      <c r="FA144" s="16"/>
      <c r="FB144" s="16"/>
      <c r="FC144" s="16"/>
      <c r="FD144" s="16"/>
      <c r="FE144" s="16"/>
      <c r="FF144" s="16"/>
      <c r="FG144" s="16"/>
      <c r="FH144" s="16"/>
      <c r="FI144" s="16"/>
      <c r="FJ144" s="16"/>
      <c r="FK144" s="16"/>
      <c r="FL144" s="16"/>
      <c r="FM144" s="16"/>
      <c r="FN144" s="16"/>
      <c r="FO144" s="16"/>
      <c r="FP144" s="16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</row>
    <row r="145" spans="1:191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  <c r="EU145" s="16"/>
      <c r="EV145" s="16"/>
      <c r="EW145" s="16"/>
      <c r="EX145" s="16"/>
      <c r="EY145" s="16"/>
      <c r="EZ145" s="16"/>
      <c r="FA145" s="16"/>
      <c r="FB145" s="16"/>
      <c r="FC145" s="16"/>
      <c r="FD145" s="16"/>
      <c r="FE145" s="16"/>
      <c r="FF145" s="16"/>
      <c r="FG145" s="16"/>
      <c r="FH145" s="16"/>
      <c r="FI145" s="16"/>
      <c r="FJ145" s="16"/>
      <c r="FK145" s="16"/>
      <c r="FL145" s="16"/>
      <c r="FM145" s="16"/>
      <c r="FN145" s="16"/>
      <c r="FO145" s="16"/>
      <c r="FP145" s="16"/>
      <c r="FQ145" s="2"/>
      <c r="FR145" s="2"/>
      <c r="FS145" s="14"/>
      <c r="FT145" s="14"/>
      <c r="FU145" s="14"/>
      <c r="FV145" s="14"/>
      <c r="FW145" s="14"/>
      <c r="FX145" s="14"/>
      <c r="FY145" s="14"/>
      <c r="FZ145" s="14"/>
      <c r="GA145" s="14"/>
      <c r="GB145" s="14"/>
      <c r="GC145" s="14"/>
      <c r="GD145" s="14"/>
      <c r="GE145" s="14"/>
      <c r="GF145" s="14"/>
      <c r="GG145" s="14"/>
      <c r="GH145" s="14"/>
      <c r="GI145" s="14"/>
    </row>
    <row r="146" spans="1:191" ht="9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11"/>
      <c r="FQ146" s="2"/>
      <c r="FR146" s="2"/>
      <c r="FS146" s="17"/>
      <c r="FT146" s="17"/>
      <c r="FU146" s="17"/>
      <c r="FV146" s="17"/>
      <c r="FW146" s="17"/>
      <c r="FX146" s="17"/>
      <c r="FY146" s="17"/>
      <c r="FZ146" s="17"/>
      <c r="GA146" s="17"/>
      <c r="GB146" s="17"/>
      <c r="GC146" s="17"/>
      <c r="GD146" s="17"/>
      <c r="GE146" s="17"/>
      <c r="GF146" s="17"/>
      <c r="GG146" s="17"/>
      <c r="GH146" s="17"/>
      <c r="GI146" s="17"/>
    </row>
    <row r="147" spans="1:191" ht="9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11"/>
      <c r="CH147" s="2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4"/>
      <c r="DE147" s="14"/>
      <c r="DF147" s="14"/>
      <c r="DG147" s="14"/>
      <c r="DH147" s="14"/>
      <c r="DI147" s="18"/>
      <c r="DJ147" s="18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11"/>
      <c r="FQ147" s="2"/>
      <c r="FR147" s="2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</row>
    <row r="148" spans="1:191" ht="9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8"/>
      <c r="EK148" s="18"/>
      <c r="EL148" s="18"/>
      <c r="EM148" s="18"/>
      <c r="EN148" s="18"/>
      <c r="EO148" s="18"/>
      <c r="EP148" s="18"/>
      <c r="EQ148" s="18"/>
      <c r="ER148" s="18"/>
      <c r="ES148" s="18"/>
      <c r="ET148" s="18"/>
      <c r="EU148" s="18"/>
      <c r="EV148" s="18"/>
      <c r="EW148" s="18"/>
      <c r="EX148" s="18"/>
      <c r="EY148" s="18"/>
      <c r="EZ148" s="18"/>
      <c r="FA148" s="18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11"/>
      <c r="FQ148" s="2"/>
      <c r="FR148" s="2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</row>
    <row r="149" spans="1:191" ht="9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</row>
    <row r="150" spans="1:191" ht="9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</row>
    <row r="151" spans="1:191" ht="9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11"/>
      <c r="FQ151" s="2"/>
      <c r="FR151" s="2"/>
      <c r="FS151" s="14"/>
      <c r="FT151" s="14"/>
      <c r="FU151" s="14"/>
      <c r="FV151" s="14"/>
      <c r="FW151" s="14"/>
      <c r="FX151" s="14"/>
      <c r="FY151" s="14"/>
      <c r="FZ151" s="14"/>
      <c r="GA151" s="14"/>
      <c r="GB151" s="14"/>
      <c r="GC151" s="14"/>
      <c r="GD151" s="14"/>
      <c r="GE151" s="14"/>
      <c r="GF151" s="14"/>
      <c r="GG151" s="14"/>
      <c r="GH151" s="14"/>
      <c r="GI151" s="14"/>
    </row>
    <row r="152" spans="1:191" ht="9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</row>
    <row r="153" spans="1:191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6"/>
      <c r="ED153" s="16"/>
      <c r="EE153" s="16"/>
      <c r="EF153" s="16"/>
      <c r="EG153" s="16"/>
      <c r="EH153" s="16"/>
      <c r="EI153" s="16"/>
      <c r="EJ153" s="16"/>
      <c r="EK153" s="16"/>
      <c r="EL153" s="16"/>
      <c r="EM153" s="16"/>
      <c r="EN153" s="16"/>
      <c r="EO153" s="16"/>
      <c r="EP153" s="16"/>
      <c r="EQ153" s="16"/>
      <c r="ER153" s="16"/>
      <c r="ES153" s="16"/>
      <c r="ET153" s="16"/>
      <c r="EU153" s="16"/>
      <c r="EV153" s="16"/>
      <c r="EW153" s="16"/>
      <c r="EX153" s="16"/>
      <c r="EY153" s="16"/>
      <c r="EZ153" s="16"/>
      <c r="FA153" s="16"/>
      <c r="FB153" s="16"/>
      <c r="FC153" s="16"/>
      <c r="FD153" s="16"/>
      <c r="FE153" s="16"/>
      <c r="FF153" s="16"/>
      <c r="FG153" s="16"/>
      <c r="FH153" s="16"/>
      <c r="FI153" s="16"/>
      <c r="FJ153" s="16"/>
      <c r="FK153" s="16"/>
      <c r="FL153" s="16"/>
      <c r="FM153" s="16"/>
      <c r="FN153" s="16"/>
      <c r="FO153" s="16"/>
      <c r="FP153" s="16"/>
      <c r="FQ153" s="16"/>
      <c r="FR153" s="16"/>
      <c r="FS153" s="16"/>
      <c r="FT153" s="16"/>
      <c r="FU153" s="16"/>
      <c r="FV153" s="16"/>
      <c r="FW153" s="16"/>
      <c r="FX153" s="16"/>
      <c r="FY153" s="16"/>
      <c r="FZ153" s="16"/>
      <c r="GA153" s="16"/>
      <c r="GB153" s="16"/>
      <c r="GC153" s="16"/>
      <c r="GD153" s="16"/>
      <c r="GE153" s="16"/>
      <c r="GF153" s="16"/>
      <c r="GG153" s="16"/>
      <c r="GH153" s="16"/>
      <c r="GI153" s="16"/>
    </row>
    <row r="154" spans="1:191" ht="9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</row>
    <row r="155" spans="1:191" ht="11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  <c r="EU155" s="20"/>
      <c r="EV155" s="20"/>
      <c r="EW155" s="20"/>
      <c r="EX155" s="20"/>
      <c r="EY155" s="20"/>
      <c r="EZ155" s="20"/>
      <c r="FA155" s="20"/>
      <c r="FB155" s="20"/>
      <c r="FC155" s="20"/>
      <c r="FD155" s="20"/>
      <c r="FE155" s="20"/>
      <c r="FF155" s="20"/>
      <c r="FG155" s="20"/>
      <c r="FH155" s="20"/>
      <c r="FI155" s="20"/>
      <c r="FJ155" s="20"/>
      <c r="FK155" s="20"/>
      <c r="FL155" s="20"/>
      <c r="FM155" s="20"/>
      <c r="FN155" s="20"/>
      <c r="FO155" s="20"/>
      <c r="FP155" s="20"/>
      <c r="FQ155" s="20"/>
      <c r="FR155" s="20"/>
      <c r="FS155" s="20"/>
      <c r="FT155" s="20"/>
      <c r="FU155" s="20"/>
      <c r="FV155" s="20"/>
      <c r="FW155" s="20"/>
      <c r="FX155" s="20"/>
      <c r="FY155" s="20"/>
      <c r="FZ155" s="20"/>
      <c r="GA155" s="20"/>
      <c r="GB155" s="20"/>
      <c r="GC155" s="20"/>
      <c r="GD155" s="20"/>
      <c r="GE155" s="20"/>
      <c r="GF155" s="20"/>
      <c r="GG155" s="20"/>
      <c r="GH155" s="20"/>
      <c r="GI155" s="20"/>
    </row>
    <row r="156" spans="1:191" ht="11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  <c r="FB156" s="20"/>
      <c r="FC156" s="20"/>
      <c r="FD156" s="20"/>
      <c r="FE156" s="20"/>
      <c r="FF156" s="20"/>
      <c r="FG156" s="20"/>
      <c r="FH156" s="20"/>
      <c r="FI156" s="20"/>
      <c r="FJ156" s="20"/>
      <c r="FK156" s="20"/>
      <c r="FL156" s="20"/>
      <c r="FM156" s="20"/>
      <c r="FN156" s="20"/>
      <c r="FO156" s="20"/>
      <c r="FP156" s="20"/>
      <c r="FQ156" s="20"/>
      <c r="FR156" s="20"/>
      <c r="FS156" s="20"/>
      <c r="FT156" s="20"/>
      <c r="FU156" s="20"/>
      <c r="FV156" s="20"/>
      <c r="FW156" s="20"/>
      <c r="FX156" s="20"/>
      <c r="FY156" s="20"/>
      <c r="FZ156" s="20"/>
      <c r="GA156" s="20"/>
      <c r="GB156" s="20"/>
      <c r="GC156" s="20"/>
      <c r="GD156" s="20"/>
      <c r="GE156" s="20"/>
      <c r="GF156" s="20"/>
      <c r="GG156" s="20"/>
      <c r="GH156" s="20"/>
      <c r="GI156" s="20"/>
    </row>
    <row r="157" spans="1:191" ht="9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  <c r="EO157" s="14"/>
      <c r="EP157" s="14"/>
      <c r="EQ157" s="14"/>
      <c r="ER157" s="14"/>
      <c r="ES157" s="14"/>
      <c r="ET157" s="14"/>
      <c r="EU157" s="14"/>
      <c r="EV157" s="14"/>
      <c r="EW157" s="14"/>
      <c r="EX157" s="14"/>
      <c r="EY157" s="14"/>
      <c r="EZ157" s="14"/>
      <c r="FA157" s="14"/>
      <c r="FB157" s="14"/>
      <c r="FC157" s="14"/>
      <c r="FD157" s="14"/>
      <c r="FE157" s="14"/>
      <c r="FF157" s="14"/>
      <c r="FG157" s="14"/>
      <c r="FH157" s="14"/>
      <c r="FI157" s="14"/>
      <c r="FJ157" s="14"/>
      <c r="FK157" s="14"/>
      <c r="FL157" s="14"/>
      <c r="FM157" s="14"/>
      <c r="FN157" s="14"/>
      <c r="FO157" s="14"/>
      <c r="FP157" s="14"/>
      <c r="FQ157" s="14"/>
      <c r="FR157" s="14"/>
      <c r="FS157" s="14"/>
      <c r="FT157" s="14"/>
      <c r="FU157" s="14"/>
      <c r="FV157" s="14"/>
      <c r="FW157" s="14"/>
      <c r="FX157" s="14"/>
      <c r="FY157" s="14"/>
      <c r="FZ157" s="14"/>
      <c r="GA157" s="14"/>
      <c r="GB157" s="14"/>
      <c r="GC157" s="14"/>
      <c r="GD157" s="14"/>
      <c r="GE157" s="14"/>
      <c r="GF157" s="14"/>
      <c r="GG157" s="14"/>
      <c r="GH157" s="14"/>
      <c r="GI157" s="14"/>
    </row>
    <row r="158" spans="1:191" ht="9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7"/>
      <c r="BN158" s="17"/>
      <c r="BO158" s="17"/>
      <c r="BP158" s="17"/>
      <c r="BQ158" s="17"/>
      <c r="BR158" s="17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  <c r="CZ158" s="21"/>
      <c r="DA158" s="21"/>
      <c r="DB158" s="21"/>
      <c r="DC158" s="21"/>
      <c r="DD158" s="21"/>
      <c r="DE158" s="21"/>
      <c r="DF158" s="21"/>
      <c r="DG158" s="21"/>
      <c r="DH158" s="21"/>
      <c r="DI158" s="21"/>
      <c r="DJ158" s="21"/>
      <c r="DK158" s="21"/>
      <c r="DL158" s="21"/>
      <c r="DM158" s="21"/>
      <c r="DN158" s="21"/>
      <c r="DO158" s="21"/>
      <c r="DP158" s="21"/>
      <c r="DQ158" s="21"/>
      <c r="DR158" s="21"/>
      <c r="DS158" s="21"/>
      <c r="DT158" s="21"/>
      <c r="DU158" s="21"/>
      <c r="DV158" s="21"/>
      <c r="DW158" s="21"/>
      <c r="DX158" s="21"/>
      <c r="DY158" s="21"/>
      <c r="DZ158" s="21"/>
      <c r="EA158" s="21"/>
      <c r="EB158" s="21"/>
      <c r="EC158" s="21"/>
      <c r="ED158" s="21"/>
      <c r="EE158" s="21"/>
      <c r="EF158" s="21"/>
      <c r="EG158" s="21"/>
      <c r="EH158" s="21"/>
      <c r="EI158" s="21"/>
      <c r="EJ158" s="21"/>
      <c r="EK158" s="21"/>
      <c r="EL158" s="21"/>
      <c r="EM158" s="21"/>
      <c r="EN158" s="21"/>
      <c r="EO158" s="21"/>
      <c r="EP158" s="21"/>
      <c r="EQ158" s="21"/>
      <c r="ER158" s="21"/>
      <c r="ES158" s="21"/>
      <c r="ET158" s="21"/>
      <c r="EU158" s="21"/>
      <c r="EV158" s="21"/>
      <c r="EW158" s="21"/>
      <c r="EX158" s="21"/>
      <c r="EY158" s="21"/>
      <c r="EZ158" s="21"/>
      <c r="FA158" s="21"/>
      <c r="FB158" s="21"/>
      <c r="FC158" s="21"/>
      <c r="FD158" s="21"/>
      <c r="FE158" s="21"/>
      <c r="FF158" s="21"/>
      <c r="FG158" s="21"/>
      <c r="FH158" s="21"/>
      <c r="FI158" s="21"/>
      <c r="FJ158" s="21"/>
      <c r="FK158" s="21"/>
      <c r="FL158" s="21"/>
      <c r="FM158" s="21"/>
      <c r="FN158" s="21"/>
      <c r="FO158" s="21"/>
      <c r="FP158" s="21"/>
      <c r="FQ158" s="21"/>
      <c r="FR158" s="21"/>
      <c r="FS158" s="21"/>
      <c r="FT158" s="21"/>
      <c r="FU158" s="21"/>
      <c r="FV158" s="21"/>
      <c r="FW158" s="21"/>
      <c r="FX158" s="21"/>
      <c r="FY158" s="21"/>
      <c r="FZ158" s="21"/>
      <c r="GA158" s="21"/>
      <c r="GB158" s="21"/>
      <c r="GC158" s="21"/>
      <c r="GD158" s="21"/>
      <c r="GE158" s="21"/>
      <c r="GF158" s="21"/>
      <c r="GG158" s="21"/>
      <c r="GH158" s="21"/>
      <c r="GI158" s="21"/>
    </row>
    <row r="159" spans="1:191" ht="9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7"/>
      <c r="BN159" s="17"/>
      <c r="BO159" s="17"/>
      <c r="BP159" s="17"/>
      <c r="BQ159" s="17"/>
      <c r="BR159" s="17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  <c r="CZ159" s="21"/>
      <c r="DA159" s="21"/>
      <c r="DB159" s="21"/>
      <c r="DC159" s="21"/>
      <c r="DD159" s="21"/>
      <c r="DE159" s="21"/>
      <c r="DF159" s="21"/>
      <c r="DG159" s="21"/>
      <c r="DH159" s="21"/>
      <c r="DI159" s="21"/>
      <c r="DJ159" s="21"/>
      <c r="DK159" s="21"/>
      <c r="DL159" s="21"/>
      <c r="DM159" s="21"/>
      <c r="DN159" s="21"/>
      <c r="DO159" s="21"/>
      <c r="DP159" s="21"/>
      <c r="DQ159" s="21"/>
      <c r="DR159" s="21"/>
      <c r="DS159" s="21"/>
      <c r="DT159" s="21"/>
      <c r="DU159" s="21"/>
      <c r="DV159" s="21"/>
      <c r="DW159" s="21"/>
      <c r="DX159" s="21"/>
      <c r="DY159" s="21"/>
      <c r="DZ159" s="21"/>
      <c r="EA159" s="21"/>
      <c r="EB159" s="21"/>
      <c r="EC159" s="21"/>
      <c r="ED159" s="21"/>
      <c r="EE159" s="21"/>
      <c r="EF159" s="21"/>
      <c r="EG159" s="21"/>
      <c r="EH159" s="21"/>
      <c r="EI159" s="21"/>
      <c r="EJ159" s="21"/>
      <c r="EK159" s="21"/>
      <c r="EL159" s="21"/>
      <c r="EM159" s="21"/>
      <c r="EN159" s="21"/>
      <c r="EO159" s="21"/>
      <c r="EP159" s="21"/>
      <c r="EQ159" s="21"/>
      <c r="ER159" s="21"/>
      <c r="ES159" s="21"/>
      <c r="ET159" s="21"/>
      <c r="EU159" s="21"/>
      <c r="EV159" s="21"/>
      <c r="EW159" s="21"/>
      <c r="EX159" s="21"/>
      <c r="EY159" s="21"/>
      <c r="EZ159" s="21"/>
      <c r="FA159" s="21"/>
      <c r="FB159" s="21"/>
      <c r="FC159" s="21"/>
      <c r="FD159" s="21"/>
      <c r="FE159" s="21"/>
      <c r="FF159" s="21"/>
      <c r="FG159" s="21"/>
      <c r="FH159" s="21"/>
      <c r="FI159" s="21"/>
      <c r="FJ159" s="21"/>
      <c r="FK159" s="21"/>
      <c r="FL159" s="21"/>
      <c r="FM159" s="21"/>
      <c r="FN159" s="21"/>
      <c r="FO159" s="21"/>
      <c r="FP159" s="21"/>
      <c r="FQ159" s="21"/>
      <c r="FR159" s="21"/>
      <c r="FS159" s="21"/>
      <c r="FT159" s="21"/>
      <c r="FU159" s="21"/>
      <c r="FV159" s="21"/>
      <c r="FW159" s="21"/>
      <c r="FX159" s="21"/>
      <c r="FY159" s="21"/>
      <c r="FZ159" s="21"/>
      <c r="GA159" s="21"/>
      <c r="GB159" s="21"/>
      <c r="GC159" s="21"/>
      <c r="GD159" s="21"/>
      <c r="GE159" s="21"/>
      <c r="GF159" s="21"/>
      <c r="GG159" s="21"/>
      <c r="GH159" s="21"/>
      <c r="GI159" s="21"/>
    </row>
    <row r="160" spans="1:191" ht="9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  <c r="CS160" s="21"/>
      <c r="CT160" s="21"/>
      <c r="CU160" s="21"/>
      <c r="CV160" s="21"/>
      <c r="CW160" s="21"/>
      <c r="CX160" s="21"/>
      <c r="CY160" s="21"/>
      <c r="CZ160" s="21"/>
      <c r="DA160" s="21"/>
      <c r="DB160" s="21"/>
      <c r="DC160" s="21"/>
      <c r="DD160" s="21"/>
      <c r="DE160" s="21"/>
      <c r="DF160" s="21"/>
      <c r="DG160" s="21"/>
      <c r="DH160" s="21"/>
      <c r="DI160" s="21"/>
      <c r="DJ160" s="21"/>
      <c r="DK160" s="21"/>
      <c r="DL160" s="21"/>
      <c r="DM160" s="21"/>
      <c r="DN160" s="21"/>
      <c r="DO160" s="21"/>
      <c r="DP160" s="21"/>
      <c r="DQ160" s="21"/>
      <c r="DR160" s="21"/>
      <c r="DS160" s="21"/>
      <c r="DT160" s="21"/>
      <c r="DU160" s="21"/>
      <c r="DV160" s="21"/>
      <c r="DW160" s="21"/>
      <c r="DX160" s="21"/>
      <c r="DY160" s="21"/>
      <c r="DZ160" s="21"/>
      <c r="EA160" s="21"/>
      <c r="EB160" s="21"/>
      <c r="EC160" s="21"/>
      <c r="ED160" s="21"/>
      <c r="EE160" s="21"/>
      <c r="EF160" s="21"/>
      <c r="EG160" s="21"/>
      <c r="EH160" s="21"/>
      <c r="EI160" s="21"/>
      <c r="EJ160" s="21"/>
      <c r="EK160" s="21"/>
      <c r="EL160" s="21"/>
      <c r="EM160" s="21"/>
      <c r="EN160" s="21"/>
      <c r="EO160" s="21"/>
      <c r="EP160" s="21"/>
      <c r="EQ160" s="21"/>
      <c r="ER160" s="21"/>
      <c r="ES160" s="21"/>
      <c r="ET160" s="21"/>
      <c r="EU160" s="21"/>
      <c r="EV160" s="21"/>
      <c r="EW160" s="21"/>
      <c r="EX160" s="21"/>
      <c r="EY160" s="21"/>
      <c r="EZ160" s="21"/>
      <c r="FA160" s="21"/>
      <c r="FB160" s="21"/>
      <c r="FC160" s="21"/>
      <c r="FD160" s="21"/>
      <c r="FE160" s="21"/>
      <c r="FF160" s="21"/>
      <c r="FG160" s="21"/>
      <c r="FH160" s="21"/>
      <c r="FI160" s="21"/>
      <c r="FJ160" s="21"/>
      <c r="FK160" s="21"/>
      <c r="FL160" s="21"/>
      <c r="FM160" s="21"/>
      <c r="FN160" s="21"/>
      <c r="FO160" s="21"/>
      <c r="FP160" s="21"/>
      <c r="FQ160" s="21"/>
      <c r="FR160" s="21"/>
      <c r="FS160" s="21"/>
      <c r="FT160" s="21"/>
      <c r="FU160" s="21"/>
      <c r="FV160" s="21"/>
      <c r="FW160" s="21"/>
      <c r="FX160" s="21"/>
      <c r="FY160" s="21"/>
      <c r="FZ160" s="21"/>
      <c r="GA160" s="21"/>
      <c r="GB160" s="21"/>
      <c r="GC160" s="21"/>
      <c r="GD160" s="21"/>
      <c r="GE160" s="21"/>
      <c r="GF160" s="21"/>
      <c r="GG160" s="21"/>
      <c r="GH160" s="21"/>
      <c r="GI160" s="21"/>
    </row>
    <row r="161" spans="1:191" ht="9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21"/>
      <c r="CJ161" s="21"/>
      <c r="CK161" s="21"/>
      <c r="CL161" s="21"/>
      <c r="CM161" s="21"/>
      <c r="CN161" s="21"/>
      <c r="CO161" s="21"/>
      <c r="CP161" s="21"/>
      <c r="CQ161" s="21"/>
      <c r="CR161" s="21"/>
      <c r="CS161" s="21"/>
      <c r="CT161" s="21"/>
      <c r="CU161" s="21"/>
      <c r="CV161" s="21"/>
      <c r="CW161" s="21"/>
      <c r="CX161" s="21"/>
      <c r="CY161" s="21"/>
      <c r="CZ161" s="21"/>
      <c r="DA161" s="21"/>
      <c r="DB161" s="21"/>
      <c r="DC161" s="21"/>
      <c r="DD161" s="21"/>
      <c r="DE161" s="21"/>
      <c r="DF161" s="21"/>
      <c r="DG161" s="21"/>
      <c r="DH161" s="21"/>
      <c r="DI161" s="21"/>
      <c r="DJ161" s="21"/>
      <c r="DK161" s="21"/>
      <c r="DL161" s="21"/>
      <c r="DM161" s="21"/>
      <c r="DN161" s="21"/>
      <c r="DO161" s="21"/>
      <c r="DP161" s="21"/>
      <c r="DQ161" s="21"/>
      <c r="DR161" s="21"/>
      <c r="DS161" s="21"/>
      <c r="DT161" s="21"/>
      <c r="DU161" s="21"/>
      <c r="DV161" s="21"/>
      <c r="DW161" s="21"/>
      <c r="DX161" s="21"/>
      <c r="DY161" s="21"/>
      <c r="DZ161" s="21"/>
      <c r="EA161" s="21"/>
      <c r="EB161" s="21"/>
      <c r="EC161" s="21"/>
      <c r="ED161" s="21"/>
      <c r="EE161" s="21"/>
      <c r="EF161" s="21"/>
      <c r="EG161" s="21"/>
      <c r="EH161" s="21"/>
      <c r="EI161" s="21"/>
      <c r="EJ161" s="21"/>
      <c r="EK161" s="21"/>
      <c r="EL161" s="21"/>
      <c r="EM161" s="21"/>
      <c r="EN161" s="21"/>
      <c r="EO161" s="21"/>
      <c r="EP161" s="21"/>
      <c r="EQ161" s="21"/>
      <c r="ER161" s="21"/>
      <c r="ES161" s="21"/>
      <c r="ET161" s="21"/>
      <c r="EU161" s="21"/>
      <c r="EV161" s="21"/>
      <c r="EW161" s="21"/>
      <c r="EX161" s="21"/>
      <c r="EY161" s="21"/>
      <c r="EZ161" s="21"/>
      <c r="FA161" s="21"/>
      <c r="FB161" s="21"/>
      <c r="FC161" s="21"/>
      <c r="FD161" s="21"/>
      <c r="FE161" s="21"/>
      <c r="FF161" s="21"/>
      <c r="FG161" s="21"/>
      <c r="FH161" s="21"/>
      <c r="FI161" s="21"/>
      <c r="FJ161" s="21"/>
      <c r="FK161" s="21"/>
      <c r="FL161" s="21"/>
      <c r="FM161" s="21"/>
      <c r="FN161" s="21"/>
      <c r="FO161" s="21"/>
      <c r="FP161" s="21"/>
      <c r="FQ161" s="21"/>
      <c r="FR161" s="21"/>
      <c r="FS161" s="21"/>
      <c r="FT161" s="21"/>
      <c r="FU161" s="21"/>
      <c r="FV161" s="21"/>
      <c r="FW161" s="21"/>
      <c r="FX161" s="21"/>
      <c r="FY161" s="21"/>
      <c r="FZ161" s="21"/>
      <c r="GA161" s="21"/>
      <c r="GB161" s="21"/>
      <c r="GC161" s="21"/>
      <c r="GD161" s="21"/>
      <c r="GE161" s="21"/>
      <c r="GF161" s="21"/>
      <c r="GG161" s="21"/>
      <c r="GH161" s="21"/>
      <c r="GI161" s="21"/>
    </row>
    <row r="162" spans="1:191" ht="9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  <c r="CT162" s="21"/>
      <c r="CU162" s="21"/>
      <c r="CV162" s="21"/>
      <c r="CW162" s="21"/>
      <c r="CX162" s="21"/>
      <c r="CY162" s="21"/>
      <c r="CZ162" s="21"/>
      <c r="DA162" s="21"/>
      <c r="DB162" s="21"/>
      <c r="DC162" s="21"/>
      <c r="DD162" s="21"/>
      <c r="DE162" s="21"/>
      <c r="DF162" s="21"/>
      <c r="DG162" s="21"/>
      <c r="DH162" s="21"/>
      <c r="DI162" s="21"/>
      <c r="DJ162" s="21"/>
      <c r="DK162" s="21"/>
      <c r="DL162" s="21"/>
      <c r="DM162" s="21"/>
      <c r="DN162" s="21"/>
      <c r="DO162" s="21"/>
      <c r="DP162" s="21"/>
      <c r="DQ162" s="21"/>
      <c r="DR162" s="21"/>
      <c r="DS162" s="21"/>
      <c r="DT162" s="21"/>
      <c r="DU162" s="21"/>
      <c r="DV162" s="21"/>
      <c r="DW162" s="21"/>
      <c r="DX162" s="21"/>
      <c r="DY162" s="21"/>
      <c r="DZ162" s="21"/>
      <c r="EA162" s="21"/>
      <c r="EB162" s="21"/>
      <c r="EC162" s="21"/>
      <c r="ED162" s="21"/>
      <c r="EE162" s="21"/>
      <c r="EF162" s="21"/>
      <c r="EG162" s="21"/>
      <c r="EH162" s="21"/>
      <c r="EI162" s="21"/>
      <c r="EJ162" s="21"/>
      <c r="EK162" s="21"/>
      <c r="EL162" s="21"/>
      <c r="EM162" s="21"/>
      <c r="EN162" s="21"/>
      <c r="EO162" s="21"/>
      <c r="EP162" s="21"/>
      <c r="EQ162" s="21"/>
      <c r="ER162" s="21"/>
      <c r="ES162" s="21"/>
      <c r="ET162" s="21"/>
      <c r="EU162" s="21"/>
      <c r="EV162" s="21"/>
      <c r="EW162" s="21"/>
      <c r="EX162" s="21"/>
      <c r="EY162" s="21"/>
      <c r="EZ162" s="21"/>
      <c r="FA162" s="21"/>
      <c r="FB162" s="21"/>
      <c r="FC162" s="21"/>
      <c r="FD162" s="21"/>
      <c r="FE162" s="21"/>
      <c r="FF162" s="21"/>
      <c r="FG162" s="21"/>
      <c r="FH162" s="21"/>
      <c r="FI162" s="21"/>
      <c r="FJ162" s="21"/>
      <c r="FK162" s="21"/>
      <c r="FL162" s="21"/>
      <c r="FM162" s="21"/>
      <c r="FN162" s="21"/>
      <c r="FO162" s="21"/>
      <c r="FP162" s="21"/>
      <c r="FQ162" s="21"/>
      <c r="FR162" s="21"/>
      <c r="FS162" s="21"/>
      <c r="FT162" s="21"/>
      <c r="FU162" s="21"/>
      <c r="FV162" s="21"/>
      <c r="FW162" s="21"/>
      <c r="FX162" s="21"/>
      <c r="FY162" s="21"/>
      <c r="FZ162" s="21"/>
      <c r="GA162" s="21"/>
      <c r="GB162" s="21"/>
      <c r="GC162" s="21"/>
      <c r="GD162" s="21"/>
      <c r="GE162" s="21"/>
      <c r="GF162" s="21"/>
      <c r="GG162" s="21"/>
      <c r="GH162" s="21"/>
      <c r="GI162" s="21"/>
    </row>
    <row r="163" spans="1:191" ht="9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/>
      <c r="CY163" s="21"/>
      <c r="CZ163" s="21"/>
      <c r="DA163" s="21"/>
      <c r="DB163" s="21"/>
      <c r="DC163" s="21"/>
      <c r="DD163" s="21"/>
      <c r="DE163" s="21"/>
      <c r="DF163" s="21"/>
      <c r="DG163" s="21"/>
      <c r="DH163" s="21"/>
      <c r="DI163" s="21"/>
      <c r="DJ163" s="21"/>
      <c r="DK163" s="21"/>
      <c r="DL163" s="21"/>
      <c r="DM163" s="21"/>
      <c r="DN163" s="21"/>
      <c r="DO163" s="21"/>
      <c r="DP163" s="21"/>
      <c r="DQ163" s="21"/>
      <c r="DR163" s="21"/>
      <c r="DS163" s="21"/>
      <c r="DT163" s="21"/>
      <c r="DU163" s="21"/>
      <c r="DV163" s="21"/>
      <c r="DW163" s="21"/>
      <c r="DX163" s="21"/>
      <c r="DY163" s="21"/>
      <c r="DZ163" s="21"/>
      <c r="EA163" s="21"/>
      <c r="EB163" s="21"/>
      <c r="EC163" s="21"/>
      <c r="ED163" s="21"/>
      <c r="EE163" s="21"/>
      <c r="EF163" s="21"/>
      <c r="EG163" s="21"/>
      <c r="EH163" s="21"/>
      <c r="EI163" s="21"/>
      <c r="EJ163" s="21"/>
      <c r="EK163" s="21"/>
      <c r="EL163" s="21"/>
      <c r="EM163" s="21"/>
      <c r="EN163" s="21"/>
      <c r="EO163" s="21"/>
      <c r="EP163" s="21"/>
      <c r="EQ163" s="21"/>
      <c r="ER163" s="21"/>
      <c r="ES163" s="21"/>
      <c r="ET163" s="21"/>
      <c r="EU163" s="21"/>
      <c r="EV163" s="21"/>
      <c r="EW163" s="21"/>
      <c r="EX163" s="21"/>
      <c r="EY163" s="21"/>
      <c r="EZ163" s="21"/>
      <c r="FA163" s="21"/>
      <c r="FB163" s="21"/>
      <c r="FC163" s="21"/>
      <c r="FD163" s="21"/>
      <c r="FE163" s="21"/>
      <c r="FF163" s="21"/>
      <c r="FG163" s="21"/>
      <c r="FH163" s="21"/>
      <c r="FI163" s="21"/>
      <c r="FJ163" s="21"/>
      <c r="FK163" s="21"/>
      <c r="FL163" s="21"/>
      <c r="FM163" s="21"/>
      <c r="FN163" s="21"/>
      <c r="FO163" s="21"/>
      <c r="FP163" s="21"/>
      <c r="FQ163" s="21"/>
      <c r="FR163" s="21"/>
      <c r="FS163" s="21"/>
      <c r="FT163" s="21"/>
      <c r="FU163" s="21"/>
      <c r="FV163" s="21"/>
      <c r="FW163" s="21"/>
      <c r="FX163" s="21"/>
      <c r="FY163" s="21"/>
      <c r="FZ163" s="21"/>
      <c r="GA163" s="21"/>
      <c r="GB163" s="21"/>
      <c r="GC163" s="21"/>
      <c r="GD163" s="21"/>
      <c r="GE163" s="21"/>
      <c r="GF163" s="21"/>
      <c r="GG163" s="21"/>
      <c r="GH163" s="21"/>
      <c r="GI163" s="21"/>
    </row>
    <row r="164" spans="1:191" ht="9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  <c r="DE164" s="21"/>
      <c r="DF164" s="21"/>
      <c r="DG164" s="21"/>
      <c r="DH164" s="21"/>
      <c r="DI164" s="21"/>
      <c r="DJ164" s="21"/>
      <c r="DK164" s="21"/>
      <c r="DL164" s="21"/>
      <c r="DM164" s="21"/>
      <c r="DN164" s="21"/>
      <c r="DO164" s="21"/>
      <c r="DP164" s="21"/>
      <c r="DQ164" s="21"/>
      <c r="DR164" s="21"/>
      <c r="DS164" s="21"/>
      <c r="DT164" s="21"/>
      <c r="DU164" s="21"/>
      <c r="DV164" s="21"/>
      <c r="DW164" s="21"/>
      <c r="DX164" s="21"/>
      <c r="DY164" s="21"/>
      <c r="DZ164" s="21"/>
      <c r="EA164" s="21"/>
      <c r="EB164" s="21"/>
      <c r="EC164" s="21"/>
      <c r="ED164" s="21"/>
      <c r="EE164" s="21"/>
      <c r="EF164" s="21"/>
      <c r="EG164" s="21"/>
      <c r="EH164" s="21"/>
      <c r="EI164" s="21"/>
      <c r="EJ164" s="21"/>
      <c r="EK164" s="21"/>
      <c r="EL164" s="21"/>
      <c r="EM164" s="21"/>
      <c r="EN164" s="21"/>
      <c r="EO164" s="21"/>
      <c r="EP164" s="21"/>
      <c r="EQ164" s="21"/>
      <c r="ER164" s="21"/>
      <c r="ES164" s="21"/>
      <c r="ET164" s="21"/>
      <c r="EU164" s="21"/>
      <c r="EV164" s="21"/>
      <c r="EW164" s="21"/>
      <c r="EX164" s="21"/>
      <c r="EY164" s="21"/>
      <c r="EZ164" s="21"/>
      <c r="FA164" s="21"/>
      <c r="FB164" s="21"/>
      <c r="FC164" s="21"/>
      <c r="FD164" s="21"/>
      <c r="FE164" s="21"/>
      <c r="FF164" s="21"/>
      <c r="FG164" s="21"/>
      <c r="FH164" s="21"/>
      <c r="FI164" s="21"/>
      <c r="FJ164" s="21"/>
      <c r="FK164" s="21"/>
      <c r="FL164" s="21"/>
      <c r="FM164" s="21"/>
      <c r="FN164" s="21"/>
      <c r="FO164" s="21"/>
      <c r="FP164" s="21"/>
      <c r="FQ164" s="21"/>
      <c r="FR164" s="21"/>
      <c r="FS164" s="21"/>
      <c r="FT164" s="21"/>
      <c r="FU164" s="21"/>
      <c r="FV164" s="21"/>
      <c r="FW164" s="21"/>
      <c r="FX164" s="21"/>
      <c r="FY164" s="21"/>
      <c r="FZ164" s="21"/>
      <c r="GA164" s="21"/>
      <c r="GB164" s="21"/>
      <c r="GC164" s="21"/>
      <c r="GD164" s="21"/>
      <c r="GE164" s="21"/>
      <c r="GF164" s="21"/>
      <c r="GG164" s="21"/>
      <c r="GH164" s="21"/>
      <c r="GI164" s="21"/>
    </row>
    <row r="165" spans="1:191" ht="9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  <c r="CZ165" s="21"/>
      <c r="DA165" s="21"/>
      <c r="DB165" s="21"/>
      <c r="DC165" s="21"/>
      <c r="DD165" s="21"/>
      <c r="DE165" s="21"/>
      <c r="DF165" s="21"/>
      <c r="DG165" s="21"/>
      <c r="DH165" s="21"/>
      <c r="DI165" s="21"/>
      <c r="DJ165" s="21"/>
      <c r="DK165" s="21"/>
      <c r="DL165" s="21"/>
      <c r="DM165" s="21"/>
      <c r="DN165" s="21"/>
      <c r="DO165" s="21"/>
      <c r="DP165" s="21"/>
      <c r="DQ165" s="21"/>
      <c r="DR165" s="21"/>
      <c r="DS165" s="21"/>
      <c r="DT165" s="21"/>
      <c r="DU165" s="21"/>
      <c r="DV165" s="21"/>
      <c r="DW165" s="21"/>
      <c r="DX165" s="21"/>
      <c r="DY165" s="21"/>
      <c r="DZ165" s="21"/>
      <c r="EA165" s="21"/>
      <c r="EB165" s="21"/>
      <c r="EC165" s="21"/>
      <c r="ED165" s="21"/>
      <c r="EE165" s="21"/>
      <c r="EF165" s="21"/>
      <c r="EG165" s="21"/>
      <c r="EH165" s="21"/>
      <c r="EI165" s="21"/>
      <c r="EJ165" s="21"/>
      <c r="EK165" s="21"/>
      <c r="EL165" s="21"/>
      <c r="EM165" s="21"/>
      <c r="EN165" s="21"/>
      <c r="EO165" s="21"/>
      <c r="EP165" s="21"/>
      <c r="EQ165" s="21"/>
      <c r="ER165" s="21"/>
      <c r="ES165" s="21"/>
      <c r="ET165" s="21"/>
      <c r="EU165" s="21"/>
      <c r="EV165" s="21"/>
      <c r="EW165" s="21"/>
      <c r="EX165" s="21"/>
      <c r="EY165" s="21"/>
      <c r="EZ165" s="21"/>
      <c r="FA165" s="21"/>
      <c r="FB165" s="21"/>
      <c r="FC165" s="21"/>
      <c r="FD165" s="21"/>
      <c r="FE165" s="21"/>
      <c r="FF165" s="21"/>
      <c r="FG165" s="21"/>
      <c r="FH165" s="21"/>
      <c r="FI165" s="21"/>
      <c r="FJ165" s="21"/>
      <c r="FK165" s="21"/>
      <c r="FL165" s="21"/>
      <c r="FM165" s="21"/>
      <c r="FN165" s="21"/>
      <c r="FO165" s="21"/>
      <c r="FP165" s="21"/>
      <c r="FQ165" s="21"/>
      <c r="FR165" s="21"/>
      <c r="FS165" s="21"/>
      <c r="FT165" s="21"/>
      <c r="FU165" s="21"/>
      <c r="FV165" s="21"/>
      <c r="FW165" s="21"/>
      <c r="FX165" s="21"/>
      <c r="FY165" s="21"/>
      <c r="FZ165" s="21"/>
      <c r="GA165" s="21"/>
      <c r="GB165" s="21"/>
      <c r="GC165" s="21"/>
      <c r="GD165" s="21"/>
      <c r="GE165" s="21"/>
      <c r="GF165" s="21"/>
      <c r="GG165" s="21"/>
      <c r="GH165" s="21"/>
      <c r="GI165" s="21"/>
    </row>
    <row r="166" spans="1:191" ht="9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21"/>
      <c r="CJ166" s="21"/>
      <c r="CK166" s="21"/>
      <c r="CL166" s="21"/>
      <c r="CM166" s="21"/>
      <c r="CN166" s="21"/>
      <c r="CO166" s="21"/>
      <c r="CP166" s="21"/>
      <c r="CQ166" s="21"/>
      <c r="CR166" s="21"/>
      <c r="CS166" s="21"/>
      <c r="CT166" s="21"/>
      <c r="CU166" s="21"/>
      <c r="CV166" s="21"/>
      <c r="CW166" s="21"/>
      <c r="CX166" s="21"/>
      <c r="CY166" s="21"/>
      <c r="CZ166" s="21"/>
      <c r="DA166" s="21"/>
      <c r="DB166" s="21"/>
      <c r="DC166" s="21"/>
      <c r="DD166" s="21"/>
      <c r="DE166" s="21"/>
      <c r="DF166" s="21"/>
      <c r="DG166" s="21"/>
      <c r="DH166" s="21"/>
      <c r="DI166" s="21"/>
      <c r="DJ166" s="21"/>
      <c r="DK166" s="21"/>
      <c r="DL166" s="21"/>
      <c r="DM166" s="21"/>
      <c r="DN166" s="21"/>
      <c r="DO166" s="21"/>
      <c r="DP166" s="21"/>
      <c r="DQ166" s="21"/>
      <c r="DR166" s="21"/>
      <c r="DS166" s="21"/>
      <c r="DT166" s="21"/>
      <c r="DU166" s="21"/>
      <c r="DV166" s="21"/>
      <c r="DW166" s="21"/>
      <c r="DX166" s="21"/>
      <c r="DY166" s="21"/>
      <c r="DZ166" s="21"/>
      <c r="EA166" s="21"/>
      <c r="EB166" s="21"/>
      <c r="EC166" s="21"/>
      <c r="ED166" s="21"/>
      <c r="EE166" s="21"/>
      <c r="EF166" s="21"/>
      <c r="EG166" s="21"/>
      <c r="EH166" s="21"/>
      <c r="EI166" s="21"/>
      <c r="EJ166" s="21"/>
      <c r="EK166" s="21"/>
      <c r="EL166" s="21"/>
      <c r="EM166" s="21"/>
      <c r="EN166" s="21"/>
      <c r="EO166" s="21"/>
      <c r="EP166" s="21"/>
      <c r="EQ166" s="21"/>
      <c r="ER166" s="21"/>
      <c r="ES166" s="21"/>
      <c r="ET166" s="21"/>
      <c r="EU166" s="21"/>
      <c r="EV166" s="21"/>
      <c r="EW166" s="21"/>
      <c r="EX166" s="21"/>
      <c r="EY166" s="21"/>
      <c r="EZ166" s="21"/>
      <c r="FA166" s="21"/>
      <c r="FB166" s="21"/>
      <c r="FC166" s="21"/>
      <c r="FD166" s="21"/>
      <c r="FE166" s="21"/>
      <c r="FF166" s="21"/>
      <c r="FG166" s="21"/>
      <c r="FH166" s="21"/>
      <c r="FI166" s="21"/>
      <c r="FJ166" s="21"/>
      <c r="FK166" s="21"/>
      <c r="FL166" s="21"/>
      <c r="FM166" s="21"/>
      <c r="FN166" s="21"/>
      <c r="FO166" s="21"/>
      <c r="FP166" s="21"/>
      <c r="FQ166" s="21"/>
      <c r="FR166" s="21"/>
      <c r="FS166" s="21"/>
      <c r="FT166" s="21"/>
      <c r="FU166" s="21"/>
      <c r="FV166" s="21"/>
      <c r="FW166" s="21"/>
      <c r="FX166" s="21"/>
      <c r="FY166" s="21"/>
      <c r="FZ166" s="21"/>
      <c r="GA166" s="21"/>
      <c r="GB166" s="21"/>
      <c r="GC166" s="21"/>
      <c r="GD166" s="21"/>
      <c r="GE166" s="21"/>
      <c r="GF166" s="21"/>
      <c r="GG166" s="21"/>
      <c r="GH166" s="21"/>
      <c r="GI166" s="21"/>
    </row>
    <row r="167" spans="1:191" ht="9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2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21"/>
      <c r="CJ167" s="21"/>
      <c r="CK167" s="21"/>
      <c r="CL167" s="21"/>
      <c r="CM167" s="21"/>
      <c r="CN167" s="21"/>
      <c r="CO167" s="21"/>
      <c r="CP167" s="21"/>
      <c r="CQ167" s="21"/>
      <c r="CR167" s="21"/>
      <c r="CS167" s="21"/>
      <c r="CT167" s="21"/>
      <c r="CU167" s="21"/>
      <c r="CV167" s="21"/>
      <c r="CW167" s="21"/>
      <c r="CX167" s="21"/>
      <c r="CY167" s="21"/>
      <c r="CZ167" s="21"/>
      <c r="DA167" s="21"/>
      <c r="DB167" s="21"/>
      <c r="DC167" s="21"/>
      <c r="DD167" s="21"/>
      <c r="DE167" s="21"/>
      <c r="DF167" s="21"/>
      <c r="DG167" s="21"/>
      <c r="DH167" s="21"/>
      <c r="DI167" s="21"/>
      <c r="DJ167" s="21"/>
      <c r="DK167" s="21"/>
      <c r="DL167" s="21"/>
      <c r="DM167" s="21"/>
      <c r="DN167" s="21"/>
      <c r="DO167" s="21"/>
      <c r="DP167" s="21"/>
      <c r="DQ167" s="21"/>
      <c r="DR167" s="21"/>
      <c r="DS167" s="21"/>
      <c r="DT167" s="21"/>
      <c r="DU167" s="21"/>
      <c r="DV167" s="21"/>
      <c r="DW167" s="21"/>
      <c r="DX167" s="21"/>
      <c r="DY167" s="21"/>
      <c r="DZ167" s="21"/>
      <c r="EA167" s="21"/>
      <c r="EB167" s="21"/>
      <c r="EC167" s="21"/>
      <c r="ED167" s="21"/>
      <c r="EE167" s="21"/>
      <c r="EF167" s="21"/>
      <c r="EG167" s="21"/>
      <c r="EH167" s="21"/>
      <c r="EI167" s="21"/>
      <c r="EJ167" s="21"/>
      <c r="EK167" s="21"/>
      <c r="EL167" s="21"/>
      <c r="EM167" s="21"/>
      <c r="EN167" s="21"/>
      <c r="EO167" s="21"/>
      <c r="EP167" s="21"/>
      <c r="EQ167" s="21"/>
      <c r="ER167" s="21"/>
      <c r="ES167" s="21"/>
      <c r="ET167" s="21"/>
      <c r="EU167" s="21"/>
      <c r="EV167" s="21"/>
      <c r="EW167" s="21"/>
      <c r="EX167" s="21"/>
      <c r="EY167" s="21"/>
      <c r="EZ167" s="21"/>
      <c r="FA167" s="21"/>
      <c r="FB167" s="21"/>
      <c r="FC167" s="21"/>
      <c r="FD167" s="21"/>
      <c r="FE167" s="21"/>
      <c r="FF167" s="21"/>
      <c r="FG167" s="21"/>
      <c r="FH167" s="21"/>
      <c r="FI167" s="21"/>
      <c r="FJ167" s="21"/>
      <c r="FK167" s="21"/>
      <c r="FL167" s="21"/>
      <c r="FM167" s="21"/>
      <c r="FN167" s="21"/>
      <c r="FO167" s="21"/>
      <c r="FP167" s="21"/>
      <c r="FQ167" s="21"/>
      <c r="FR167" s="21"/>
      <c r="FS167" s="21"/>
      <c r="FT167" s="21"/>
      <c r="FU167" s="21"/>
      <c r="FV167" s="21"/>
      <c r="FW167" s="21"/>
      <c r="FX167" s="21"/>
      <c r="FY167" s="21"/>
      <c r="FZ167" s="21"/>
      <c r="GA167" s="21"/>
      <c r="GB167" s="21"/>
      <c r="GC167" s="21"/>
      <c r="GD167" s="21"/>
      <c r="GE167" s="21"/>
      <c r="GF167" s="21"/>
      <c r="GG167" s="21"/>
      <c r="GH167" s="21"/>
      <c r="GI167" s="21"/>
    </row>
    <row r="168" spans="1:191" ht="9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21"/>
      <c r="CJ168" s="21"/>
      <c r="CK168" s="21"/>
      <c r="CL168" s="21"/>
      <c r="CM168" s="21"/>
      <c r="CN168" s="21"/>
      <c r="CO168" s="21"/>
      <c r="CP168" s="21"/>
      <c r="CQ168" s="21"/>
      <c r="CR168" s="21"/>
      <c r="CS168" s="21"/>
      <c r="CT168" s="21"/>
      <c r="CU168" s="21"/>
      <c r="CV168" s="21"/>
      <c r="CW168" s="21"/>
      <c r="CX168" s="21"/>
      <c r="CY168" s="21"/>
      <c r="CZ168" s="21"/>
      <c r="DA168" s="21"/>
      <c r="DB168" s="21"/>
      <c r="DC168" s="21"/>
      <c r="DD168" s="21"/>
      <c r="DE168" s="21"/>
      <c r="DF168" s="21"/>
      <c r="DG168" s="21"/>
      <c r="DH168" s="21"/>
      <c r="DI168" s="21"/>
      <c r="DJ168" s="21"/>
      <c r="DK168" s="21"/>
      <c r="DL168" s="21"/>
      <c r="DM168" s="21"/>
      <c r="DN168" s="21"/>
      <c r="DO168" s="21"/>
      <c r="DP168" s="21"/>
      <c r="DQ168" s="21"/>
      <c r="DR168" s="21"/>
      <c r="DS168" s="21"/>
      <c r="DT168" s="21"/>
      <c r="DU168" s="21"/>
      <c r="DV168" s="21"/>
      <c r="DW168" s="21"/>
      <c r="DX168" s="21"/>
      <c r="DY168" s="21"/>
      <c r="DZ168" s="21"/>
      <c r="EA168" s="21"/>
      <c r="EB168" s="21"/>
      <c r="EC168" s="21"/>
      <c r="ED168" s="21"/>
      <c r="EE168" s="21"/>
      <c r="EF168" s="21"/>
      <c r="EG168" s="21"/>
      <c r="EH168" s="21"/>
      <c r="EI168" s="21"/>
      <c r="EJ168" s="21"/>
      <c r="EK168" s="21"/>
      <c r="EL168" s="21"/>
      <c r="EM168" s="21"/>
      <c r="EN168" s="21"/>
      <c r="EO168" s="21"/>
      <c r="EP168" s="21"/>
      <c r="EQ168" s="21"/>
      <c r="ER168" s="21"/>
      <c r="ES168" s="21"/>
      <c r="ET168" s="21"/>
      <c r="EU168" s="21"/>
      <c r="EV168" s="21"/>
      <c r="EW168" s="21"/>
      <c r="EX168" s="21"/>
      <c r="EY168" s="21"/>
      <c r="EZ168" s="21"/>
      <c r="FA168" s="21"/>
      <c r="FB168" s="21"/>
      <c r="FC168" s="21"/>
      <c r="FD168" s="21"/>
      <c r="FE168" s="21"/>
      <c r="FF168" s="21"/>
      <c r="FG168" s="21"/>
      <c r="FH168" s="21"/>
      <c r="FI168" s="21"/>
      <c r="FJ168" s="21"/>
      <c r="FK168" s="21"/>
      <c r="FL168" s="21"/>
      <c r="FM168" s="21"/>
      <c r="FN168" s="21"/>
      <c r="FO168" s="21"/>
      <c r="FP168" s="21"/>
      <c r="FQ168" s="21"/>
      <c r="FR168" s="21"/>
      <c r="FS168" s="21"/>
      <c r="FT168" s="21"/>
      <c r="FU168" s="21"/>
      <c r="FV168" s="21"/>
      <c r="FW168" s="21"/>
      <c r="FX168" s="21"/>
      <c r="FY168" s="21"/>
      <c r="FZ168" s="21"/>
      <c r="GA168" s="21"/>
      <c r="GB168" s="21"/>
      <c r="GC168" s="21"/>
      <c r="GD168" s="21"/>
      <c r="GE168" s="21"/>
      <c r="GF168" s="21"/>
      <c r="GG168" s="21"/>
      <c r="GH168" s="21"/>
      <c r="GI168" s="21"/>
    </row>
    <row r="169" spans="1:191" ht="9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  <c r="DK169" s="21"/>
      <c r="DL169" s="21"/>
      <c r="DM169" s="21"/>
      <c r="DN169" s="21"/>
      <c r="DO169" s="21"/>
      <c r="DP169" s="21"/>
      <c r="DQ169" s="21"/>
      <c r="DR169" s="21"/>
      <c r="DS169" s="21"/>
      <c r="DT169" s="21"/>
      <c r="DU169" s="21"/>
      <c r="DV169" s="21"/>
      <c r="DW169" s="21"/>
      <c r="DX169" s="21"/>
      <c r="DY169" s="21"/>
      <c r="DZ169" s="21"/>
      <c r="EA169" s="21"/>
      <c r="EB169" s="21"/>
      <c r="EC169" s="21"/>
      <c r="ED169" s="21"/>
      <c r="EE169" s="21"/>
      <c r="EF169" s="21"/>
      <c r="EG169" s="21"/>
      <c r="EH169" s="21"/>
      <c r="EI169" s="21"/>
      <c r="EJ169" s="21"/>
      <c r="EK169" s="21"/>
      <c r="EL169" s="21"/>
      <c r="EM169" s="21"/>
      <c r="EN169" s="21"/>
      <c r="EO169" s="21"/>
      <c r="EP169" s="21"/>
      <c r="EQ169" s="21"/>
      <c r="ER169" s="21"/>
      <c r="ES169" s="21"/>
      <c r="ET169" s="21"/>
      <c r="EU169" s="21"/>
      <c r="EV169" s="21"/>
      <c r="EW169" s="21"/>
      <c r="EX169" s="21"/>
      <c r="EY169" s="21"/>
      <c r="EZ169" s="21"/>
      <c r="FA169" s="21"/>
      <c r="FB169" s="21"/>
      <c r="FC169" s="21"/>
      <c r="FD169" s="21"/>
      <c r="FE169" s="21"/>
      <c r="FF169" s="21"/>
      <c r="FG169" s="21"/>
      <c r="FH169" s="21"/>
      <c r="FI169" s="21"/>
      <c r="FJ169" s="21"/>
      <c r="FK169" s="21"/>
      <c r="FL169" s="21"/>
      <c r="FM169" s="21"/>
      <c r="FN169" s="21"/>
      <c r="FO169" s="21"/>
      <c r="FP169" s="21"/>
      <c r="FQ169" s="21"/>
      <c r="FR169" s="21"/>
      <c r="FS169" s="21"/>
      <c r="FT169" s="21"/>
      <c r="FU169" s="21"/>
      <c r="FV169" s="21"/>
      <c r="FW169" s="21"/>
      <c r="FX169" s="21"/>
      <c r="FY169" s="21"/>
      <c r="FZ169" s="21"/>
      <c r="GA169" s="21"/>
      <c r="GB169" s="21"/>
      <c r="GC169" s="21"/>
      <c r="GD169" s="21"/>
      <c r="GE169" s="21"/>
      <c r="GF169" s="21"/>
      <c r="GG169" s="21"/>
      <c r="GH169" s="21"/>
      <c r="GI169" s="21"/>
    </row>
    <row r="170" spans="1:191" ht="9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  <c r="CZ170" s="21"/>
      <c r="DA170" s="21"/>
      <c r="DB170" s="21"/>
      <c r="DC170" s="21"/>
      <c r="DD170" s="21"/>
      <c r="DE170" s="21"/>
      <c r="DF170" s="21"/>
      <c r="DG170" s="21"/>
      <c r="DH170" s="21"/>
      <c r="DI170" s="21"/>
      <c r="DJ170" s="21"/>
      <c r="DK170" s="21"/>
      <c r="DL170" s="21"/>
      <c r="DM170" s="21"/>
      <c r="DN170" s="21"/>
      <c r="DO170" s="21"/>
      <c r="DP170" s="21"/>
      <c r="DQ170" s="21"/>
      <c r="DR170" s="21"/>
      <c r="DS170" s="21"/>
      <c r="DT170" s="21"/>
      <c r="DU170" s="21"/>
      <c r="DV170" s="21"/>
      <c r="DW170" s="21"/>
      <c r="DX170" s="21"/>
      <c r="DY170" s="21"/>
      <c r="DZ170" s="21"/>
      <c r="EA170" s="21"/>
      <c r="EB170" s="21"/>
      <c r="EC170" s="21"/>
      <c r="ED170" s="21"/>
      <c r="EE170" s="21"/>
      <c r="EF170" s="21"/>
      <c r="EG170" s="21"/>
      <c r="EH170" s="21"/>
      <c r="EI170" s="21"/>
      <c r="EJ170" s="21"/>
      <c r="EK170" s="21"/>
      <c r="EL170" s="21"/>
      <c r="EM170" s="21"/>
      <c r="EN170" s="21"/>
      <c r="EO170" s="21"/>
      <c r="EP170" s="21"/>
      <c r="EQ170" s="21"/>
      <c r="ER170" s="21"/>
      <c r="ES170" s="21"/>
      <c r="ET170" s="21"/>
      <c r="EU170" s="21"/>
      <c r="EV170" s="21"/>
      <c r="EW170" s="21"/>
      <c r="EX170" s="21"/>
      <c r="EY170" s="21"/>
      <c r="EZ170" s="21"/>
      <c r="FA170" s="21"/>
      <c r="FB170" s="21"/>
      <c r="FC170" s="21"/>
      <c r="FD170" s="21"/>
      <c r="FE170" s="21"/>
      <c r="FF170" s="21"/>
      <c r="FG170" s="21"/>
      <c r="FH170" s="21"/>
      <c r="FI170" s="21"/>
      <c r="FJ170" s="21"/>
      <c r="FK170" s="21"/>
      <c r="FL170" s="21"/>
      <c r="FM170" s="21"/>
      <c r="FN170" s="21"/>
      <c r="FO170" s="21"/>
      <c r="FP170" s="21"/>
      <c r="FQ170" s="21"/>
      <c r="FR170" s="21"/>
      <c r="FS170" s="21"/>
      <c r="FT170" s="21"/>
      <c r="FU170" s="21"/>
      <c r="FV170" s="21"/>
      <c r="FW170" s="21"/>
      <c r="FX170" s="21"/>
      <c r="FY170" s="21"/>
      <c r="FZ170" s="21"/>
      <c r="GA170" s="21"/>
      <c r="GB170" s="21"/>
      <c r="GC170" s="21"/>
      <c r="GD170" s="21"/>
      <c r="GE170" s="21"/>
      <c r="GF170" s="21"/>
      <c r="GG170" s="21"/>
      <c r="GH170" s="21"/>
      <c r="GI170" s="21"/>
    </row>
    <row r="171" spans="1:191" ht="9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  <c r="CT171" s="21"/>
      <c r="CU171" s="21"/>
      <c r="CV171" s="21"/>
      <c r="CW171" s="21"/>
      <c r="CX171" s="21"/>
      <c r="CY171" s="21"/>
      <c r="CZ171" s="21"/>
      <c r="DA171" s="21"/>
      <c r="DB171" s="21"/>
      <c r="DC171" s="21"/>
      <c r="DD171" s="21"/>
      <c r="DE171" s="21"/>
      <c r="DF171" s="21"/>
      <c r="DG171" s="21"/>
      <c r="DH171" s="21"/>
      <c r="DI171" s="21"/>
      <c r="DJ171" s="21"/>
      <c r="DK171" s="21"/>
      <c r="DL171" s="21"/>
      <c r="DM171" s="21"/>
      <c r="DN171" s="21"/>
      <c r="DO171" s="21"/>
      <c r="DP171" s="21"/>
      <c r="DQ171" s="21"/>
      <c r="DR171" s="21"/>
      <c r="DS171" s="21"/>
      <c r="DT171" s="21"/>
      <c r="DU171" s="21"/>
      <c r="DV171" s="21"/>
      <c r="DW171" s="21"/>
      <c r="DX171" s="21"/>
      <c r="DY171" s="21"/>
      <c r="DZ171" s="21"/>
      <c r="EA171" s="21"/>
      <c r="EB171" s="21"/>
      <c r="EC171" s="21"/>
      <c r="ED171" s="21"/>
      <c r="EE171" s="21"/>
      <c r="EF171" s="21"/>
      <c r="EG171" s="21"/>
      <c r="EH171" s="21"/>
      <c r="EI171" s="21"/>
      <c r="EJ171" s="21"/>
      <c r="EK171" s="21"/>
      <c r="EL171" s="21"/>
      <c r="EM171" s="21"/>
      <c r="EN171" s="21"/>
      <c r="EO171" s="21"/>
      <c r="EP171" s="21"/>
      <c r="EQ171" s="21"/>
      <c r="ER171" s="21"/>
      <c r="ES171" s="21"/>
      <c r="ET171" s="21"/>
      <c r="EU171" s="21"/>
      <c r="EV171" s="21"/>
      <c r="EW171" s="21"/>
      <c r="EX171" s="21"/>
      <c r="EY171" s="21"/>
      <c r="EZ171" s="21"/>
      <c r="FA171" s="21"/>
      <c r="FB171" s="21"/>
      <c r="FC171" s="21"/>
      <c r="FD171" s="21"/>
      <c r="FE171" s="21"/>
      <c r="FF171" s="21"/>
      <c r="FG171" s="21"/>
      <c r="FH171" s="21"/>
      <c r="FI171" s="21"/>
      <c r="FJ171" s="21"/>
      <c r="FK171" s="21"/>
      <c r="FL171" s="21"/>
      <c r="FM171" s="21"/>
      <c r="FN171" s="21"/>
      <c r="FO171" s="21"/>
      <c r="FP171" s="21"/>
      <c r="FQ171" s="21"/>
      <c r="FR171" s="21"/>
      <c r="FS171" s="21"/>
      <c r="FT171" s="21"/>
      <c r="FU171" s="21"/>
      <c r="FV171" s="21"/>
      <c r="FW171" s="21"/>
      <c r="FX171" s="21"/>
      <c r="FY171" s="21"/>
      <c r="FZ171" s="21"/>
      <c r="GA171" s="21"/>
      <c r="GB171" s="21"/>
      <c r="GC171" s="21"/>
      <c r="GD171" s="21"/>
      <c r="GE171" s="21"/>
      <c r="GF171" s="21"/>
      <c r="GG171" s="21"/>
      <c r="GH171" s="21"/>
      <c r="GI171" s="21"/>
    </row>
    <row r="172" spans="1:191" ht="9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21"/>
      <c r="CJ172" s="21"/>
      <c r="CK172" s="21"/>
      <c r="CL172" s="21"/>
      <c r="CM172" s="21"/>
      <c r="CN172" s="21"/>
      <c r="CO172" s="21"/>
      <c r="CP172" s="21"/>
      <c r="CQ172" s="21"/>
      <c r="CR172" s="21"/>
      <c r="CS172" s="21"/>
      <c r="CT172" s="21"/>
      <c r="CU172" s="21"/>
      <c r="CV172" s="21"/>
      <c r="CW172" s="21"/>
      <c r="CX172" s="21"/>
      <c r="CY172" s="21"/>
      <c r="CZ172" s="21"/>
      <c r="DA172" s="21"/>
      <c r="DB172" s="21"/>
      <c r="DC172" s="21"/>
      <c r="DD172" s="21"/>
      <c r="DE172" s="21"/>
      <c r="DF172" s="21"/>
      <c r="DG172" s="21"/>
      <c r="DH172" s="21"/>
      <c r="DI172" s="21"/>
      <c r="DJ172" s="21"/>
      <c r="DK172" s="21"/>
      <c r="DL172" s="21"/>
      <c r="DM172" s="21"/>
      <c r="DN172" s="21"/>
      <c r="DO172" s="21"/>
      <c r="DP172" s="21"/>
      <c r="DQ172" s="21"/>
      <c r="DR172" s="21"/>
      <c r="DS172" s="21"/>
      <c r="DT172" s="21"/>
      <c r="DU172" s="21"/>
      <c r="DV172" s="21"/>
      <c r="DW172" s="21"/>
      <c r="DX172" s="21"/>
      <c r="DY172" s="21"/>
      <c r="DZ172" s="21"/>
      <c r="EA172" s="21"/>
      <c r="EB172" s="21"/>
      <c r="EC172" s="21"/>
      <c r="ED172" s="21"/>
      <c r="EE172" s="21"/>
      <c r="EF172" s="21"/>
      <c r="EG172" s="21"/>
      <c r="EH172" s="21"/>
      <c r="EI172" s="21"/>
      <c r="EJ172" s="21"/>
      <c r="EK172" s="21"/>
      <c r="EL172" s="21"/>
      <c r="EM172" s="21"/>
      <c r="EN172" s="21"/>
      <c r="EO172" s="21"/>
      <c r="EP172" s="21"/>
      <c r="EQ172" s="21"/>
      <c r="ER172" s="21"/>
      <c r="ES172" s="21"/>
      <c r="ET172" s="21"/>
      <c r="EU172" s="21"/>
      <c r="EV172" s="21"/>
      <c r="EW172" s="21"/>
      <c r="EX172" s="21"/>
      <c r="EY172" s="21"/>
      <c r="EZ172" s="21"/>
      <c r="FA172" s="21"/>
      <c r="FB172" s="21"/>
      <c r="FC172" s="21"/>
      <c r="FD172" s="21"/>
      <c r="FE172" s="21"/>
      <c r="FF172" s="21"/>
      <c r="FG172" s="21"/>
      <c r="FH172" s="21"/>
      <c r="FI172" s="21"/>
      <c r="FJ172" s="21"/>
      <c r="FK172" s="21"/>
      <c r="FL172" s="21"/>
      <c r="FM172" s="21"/>
      <c r="FN172" s="21"/>
      <c r="FO172" s="21"/>
      <c r="FP172" s="21"/>
      <c r="FQ172" s="21"/>
      <c r="FR172" s="21"/>
      <c r="FS172" s="21"/>
      <c r="FT172" s="21"/>
      <c r="FU172" s="21"/>
      <c r="FV172" s="21"/>
      <c r="FW172" s="21"/>
      <c r="FX172" s="21"/>
      <c r="FY172" s="21"/>
      <c r="FZ172" s="21"/>
      <c r="GA172" s="21"/>
      <c r="GB172" s="21"/>
      <c r="GC172" s="21"/>
      <c r="GD172" s="21"/>
      <c r="GE172" s="21"/>
      <c r="GF172" s="21"/>
      <c r="GG172" s="21"/>
      <c r="GH172" s="21"/>
      <c r="GI172" s="21"/>
    </row>
    <row r="173" spans="1:191" ht="9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21"/>
      <c r="CJ173" s="21"/>
      <c r="CK173" s="21"/>
      <c r="CL173" s="21"/>
      <c r="CM173" s="21"/>
      <c r="CN173" s="21"/>
      <c r="CO173" s="21"/>
      <c r="CP173" s="21"/>
      <c r="CQ173" s="21"/>
      <c r="CR173" s="21"/>
      <c r="CS173" s="21"/>
      <c r="CT173" s="21"/>
      <c r="CU173" s="21"/>
      <c r="CV173" s="21"/>
      <c r="CW173" s="21"/>
      <c r="CX173" s="21"/>
      <c r="CY173" s="21"/>
      <c r="CZ173" s="21"/>
      <c r="DA173" s="21"/>
      <c r="DB173" s="21"/>
      <c r="DC173" s="21"/>
      <c r="DD173" s="21"/>
      <c r="DE173" s="21"/>
      <c r="DF173" s="21"/>
      <c r="DG173" s="21"/>
      <c r="DH173" s="21"/>
      <c r="DI173" s="21"/>
      <c r="DJ173" s="21"/>
      <c r="DK173" s="21"/>
      <c r="DL173" s="21"/>
      <c r="DM173" s="21"/>
      <c r="DN173" s="21"/>
      <c r="DO173" s="21"/>
      <c r="DP173" s="21"/>
      <c r="DQ173" s="21"/>
      <c r="DR173" s="21"/>
      <c r="DS173" s="21"/>
      <c r="DT173" s="21"/>
      <c r="DU173" s="21"/>
      <c r="DV173" s="21"/>
      <c r="DW173" s="21"/>
      <c r="DX173" s="21"/>
      <c r="DY173" s="21"/>
      <c r="DZ173" s="21"/>
      <c r="EA173" s="21"/>
      <c r="EB173" s="21"/>
      <c r="EC173" s="21"/>
      <c r="ED173" s="21"/>
      <c r="EE173" s="21"/>
      <c r="EF173" s="21"/>
      <c r="EG173" s="21"/>
      <c r="EH173" s="21"/>
      <c r="EI173" s="21"/>
      <c r="EJ173" s="21"/>
      <c r="EK173" s="21"/>
      <c r="EL173" s="21"/>
      <c r="EM173" s="21"/>
      <c r="EN173" s="21"/>
      <c r="EO173" s="21"/>
      <c r="EP173" s="21"/>
      <c r="EQ173" s="21"/>
      <c r="ER173" s="21"/>
      <c r="ES173" s="21"/>
      <c r="ET173" s="21"/>
      <c r="EU173" s="21"/>
      <c r="EV173" s="21"/>
      <c r="EW173" s="21"/>
      <c r="EX173" s="21"/>
      <c r="EY173" s="21"/>
      <c r="EZ173" s="21"/>
      <c r="FA173" s="21"/>
      <c r="FB173" s="21"/>
      <c r="FC173" s="21"/>
      <c r="FD173" s="21"/>
      <c r="FE173" s="21"/>
      <c r="FF173" s="21"/>
      <c r="FG173" s="21"/>
      <c r="FH173" s="21"/>
      <c r="FI173" s="21"/>
      <c r="FJ173" s="21"/>
      <c r="FK173" s="21"/>
      <c r="FL173" s="21"/>
      <c r="FM173" s="21"/>
      <c r="FN173" s="21"/>
      <c r="FO173" s="21"/>
      <c r="FP173" s="21"/>
      <c r="FQ173" s="21"/>
      <c r="FR173" s="21"/>
      <c r="FS173" s="21"/>
      <c r="FT173" s="21"/>
      <c r="FU173" s="21"/>
      <c r="FV173" s="21"/>
      <c r="FW173" s="21"/>
      <c r="FX173" s="21"/>
      <c r="FY173" s="21"/>
      <c r="FZ173" s="21"/>
      <c r="GA173" s="21"/>
      <c r="GB173" s="21"/>
      <c r="GC173" s="21"/>
      <c r="GD173" s="21"/>
      <c r="GE173" s="21"/>
      <c r="GF173" s="21"/>
      <c r="GG173" s="21"/>
      <c r="GH173" s="21"/>
      <c r="GI173" s="21"/>
    </row>
    <row r="174" spans="1:191" ht="9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21"/>
      <c r="CJ174" s="21"/>
      <c r="CK174" s="21"/>
      <c r="CL174" s="21"/>
      <c r="CM174" s="21"/>
      <c r="CN174" s="21"/>
      <c r="CO174" s="21"/>
      <c r="CP174" s="21"/>
      <c r="CQ174" s="21"/>
      <c r="CR174" s="21"/>
      <c r="CS174" s="21"/>
      <c r="CT174" s="21"/>
      <c r="CU174" s="21"/>
      <c r="CV174" s="21"/>
      <c r="CW174" s="21"/>
      <c r="CX174" s="21"/>
      <c r="CY174" s="21"/>
      <c r="CZ174" s="21"/>
      <c r="DA174" s="21"/>
      <c r="DB174" s="21"/>
      <c r="DC174" s="21"/>
      <c r="DD174" s="21"/>
      <c r="DE174" s="21"/>
      <c r="DF174" s="21"/>
      <c r="DG174" s="21"/>
      <c r="DH174" s="21"/>
      <c r="DI174" s="21"/>
      <c r="DJ174" s="21"/>
      <c r="DK174" s="21"/>
      <c r="DL174" s="21"/>
      <c r="DM174" s="21"/>
      <c r="DN174" s="21"/>
      <c r="DO174" s="21"/>
      <c r="DP174" s="21"/>
      <c r="DQ174" s="21"/>
      <c r="DR174" s="21"/>
      <c r="DS174" s="21"/>
      <c r="DT174" s="21"/>
      <c r="DU174" s="21"/>
      <c r="DV174" s="21"/>
      <c r="DW174" s="21"/>
      <c r="DX174" s="21"/>
      <c r="DY174" s="21"/>
      <c r="DZ174" s="21"/>
      <c r="EA174" s="21"/>
      <c r="EB174" s="21"/>
      <c r="EC174" s="21"/>
      <c r="ED174" s="21"/>
      <c r="EE174" s="21"/>
      <c r="EF174" s="21"/>
      <c r="EG174" s="21"/>
      <c r="EH174" s="21"/>
      <c r="EI174" s="21"/>
      <c r="EJ174" s="21"/>
      <c r="EK174" s="21"/>
      <c r="EL174" s="21"/>
      <c r="EM174" s="21"/>
      <c r="EN174" s="21"/>
      <c r="EO174" s="21"/>
      <c r="EP174" s="21"/>
      <c r="EQ174" s="21"/>
      <c r="ER174" s="21"/>
      <c r="ES174" s="21"/>
      <c r="ET174" s="21"/>
      <c r="EU174" s="21"/>
      <c r="EV174" s="21"/>
      <c r="EW174" s="21"/>
      <c r="EX174" s="21"/>
      <c r="EY174" s="21"/>
      <c r="EZ174" s="21"/>
      <c r="FA174" s="21"/>
      <c r="FB174" s="21"/>
      <c r="FC174" s="21"/>
      <c r="FD174" s="21"/>
      <c r="FE174" s="21"/>
      <c r="FF174" s="21"/>
      <c r="FG174" s="21"/>
      <c r="FH174" s="21"/>
      <c r="FI174" s="21"/>
      <c r="FJ174" s="21"/>
      <c r="FK174" s="21"/>
      <c r="FL174" s="21"/>
      <c r="FM174" s="21"/>
      <c r="FN174" s="21"/>
      <c r="FO174" s="21"/>
      <c r="FP174" s="21"/>
      <c r="FQ174" s="21"/>
      <c r="FR174" s="21"/>
      <c r="FS174" s="21"/>
      <c r="FT174" s="21"/>
      <c r="FU174" s="21"/>
      <c r="FV174" s="21"/>
      <c r="FW174" s="21"/>
      <c r="FX174" s="21"/>
      <c r="FY174" s="21"/>
      <c r="FZ174" s="21"/>
      <c r="GA174" s="21"/>
      <c r="GB174" s="21"/>
      <c r="GC174" s="21"/>
      <c r="GD174" s="21"/>
      <c r="GE174" s="21"/>
      <c r="GF174" s="21"/>
      <c r="GG174" s="21"/>
      <c r="GH174" s="21"/>
      <c r="GI174" s="21"/>
    </row>
    <row r="175" spans="1:191" ht="9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  <c r="CT175" s="21"/>
      <c r="CU175" s="21"/>
      <c r="CV175" s="21"/>
      <c r="CW175" s="21"/>
      <c r="CX175" s="21"/>
      <c r="CY175" s="21"/>
      <c r="CZ175" s="21"/>
      <c r="DA175" s="21"/>
      <c r="DB175" s="21"/>
      <c r="DC175" s="21"/>
      <c r="DD175" s="21"/>
      <c r="DE175" s="21"/>
      <c r="DF175" s="21"/>
      <c r="DG175" s="21"/>
      <c r="DH175" s="21"/>
      <c r="DI175" s="21"/>
      <c r="DJ175" s="21"/>
      <c r="DK175" s="21"/>
      <c r="DL175" s="21"/>
      <c r="DM175" s="21"/>
      <c r="DN175" s="21"/>
      <c r="DO175" s="21"/>
      <c r="DP175" s="21"/>
      <c r="DQ175" s="21"/>
      <c r="DR175" s="21"/>
      <c r="DS175" s="21"/>
      <c r="DT175" s="21"/>
      <c r="DU175" s="21"/>
      <c r="DV175" s="21"/>
      <c r="DW175" s="21"/>
      <c r="DX175" s="21"/>
      <c r="DY175" s="21"/>
      <c r="DZ175" s="21"/>
      <c r="EA175" s="21"/>
      <c r="EB175" s="21"/>
      <c r="EC175" s="21"/>
      <c r="ED175" s="21"/>
      <c r="EE175" s="21"/>
      <c r="EF175" s="21"/>
      <c r="EG175" s="21"/>
      <c r="EH175" s="21"/>
      <c r="EI175" s="21"/>
      <c r="EJ175" s="21"/>
      <c r="EK175" s="21"/>
      <c r="EL175" s="21"/>
      <c r="EM175" s="21"/>
      <c r="EN175" s="21"/>
      <c r="EO175" s="21"/>
      <c r="EP175" s="21"/>
      <c r="EQ175" s="21"/>
      <c r="ER175" s="21"/>
      <c r="ES175" s="21"/>
      <c r="ET175" s="21"/>
      <c r="EU175" s="21"/>
      <c r="EV175" s="21"/>
      <c r="EW175" s="21"/>
      <c r="EX175" s="21"/>
      <c r="EY175" s="21"/>
      <c r="EZ175" s="21"/>
      <c r="FA175" s="21"/>
      <c r="FB175" s="21"/>
      <c r="FC175" s="21"/>
      <c r="FD175" s="21"/>
      <c r="FE175" s="21"/>
      <c r="FF175" s="21"/>
      <c r="FG175" s="21"/>
      <c r="FH175" s="21"/>
      <c r="FI175" s="21"/>
      <c r="FJ175" s="21"/>
      <c r="FK175" s="21"/>
      <c r="FL175" s="21"/>
      <c r="FM175" s="21"/>
      <c r="FN175" s="21"/>
      <c r="FO175" s="21"/>
      <c r="FP175" s="21"/>
      <c r="FQ175" s="21"/>
      <c r="FR175" s="21"/>
      <c r="FS175" s="21"/>
      <c r="FT175" s="21"/>
      <c r="FU175" s="21"/>
      <c r="FV175" s="21"/>
      <c r="FW175" s="21"/>
      <c r="FX175" s="21"/>
      <c r="FY175" s="21"/>
      <c r="FZ175" s="21"/>
      <c r="GA175" s="21"/>
      <c r="GB175" s="21"/>
      <c r="GC175" s="21"/>
      <c r="GD175" s="21"/>
      <c r="GE175" s="21"/>
      <c r="GF175" s="21"/>
      <c r="GG175" s="21"/>
      <c r="GH175" s="21"/>
      <c r="GI175" s="21"/>
    </row>
    <row r="176" spans="1:191" ht="9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21"/>
      <c r="CJ176" s="21"/>
      <c r="CK176" s="21"/>
      <c r="CL176" s="21"/>
      <c r="CM176" s="21"/>
      <c r="CN176" s="21"/>
      <c r="CO176" s="21"/>
      <c r="CP176" s="21"/>
      <c r="CQ176" s="21"/>
      <c r="CR176" s="21"/>
      <c r="CS176" s="21"/>
      <c r="CT176" s="21"/>
      <c r="CU176" s="21"/>
      <c r="CV176" s="21"/>
      <c r="CW176" s="21"/>
      <c r="CX176" s="21"/>
      <c r="CY176" s="21"/>
      <c r="CZ176" s="21"/>
      <c r="DA176" s="21"/>
      <c r="DB176" s="21"/>
      <c r="DC176" s="21"/>
      <c r="DD176" s="21"/>
      <c r="DE176" s="21"/>
      <c r="DF176" s="21"/>
      <c r="DG176" s="21"/>
      <c r="DH176" s="21"/>
      <c r="DI176" s="21"/>
      <c r="DJ176" s="21"/>
      <c r="DK176" s="21"/>
      <c r="DL176" s="21"/>
      <c r="DM176" s="21"/>
      <c r="DN176" s="21"/>
      <c r="DO176" s="21"/>
      <c r="DP176" s="21"/>
      <c r="DQ176" s="21"/>
      <c r="DR176" s="21"/>
      <c r="DS176" s="21"/>
      <c r="DT176" s="21"/>
      <c r="DU176" s="21"/>
      <c r="DV176" s="21"/>
      <c r="DW176" s="21"/>
      <c r="DX176" s="21"/>
      <c r="DY176" s="21"/>
      <c r="DZ176" s="21"/>
      <c r="EA176" s="21"/>
      <c r="EB176" s="21"/>
      <c r="EC176" s="21"/>
      <c r="ED176" s="21"/>
      <c r="EE176" s="21"/>
      <c r="EF176" s="21"/>
      <c r="EG176" s="21"/>
      <c r="EH176" s="21"/>
      <c r="EI176" s="21"/>
      <c r="EJ176" s="21"/>
      <c r="EK176" s="21"/>
      <c r="EL176" s="21"/>
      <c r="EM176" s="21"/>
      <c r="EN176" s="21"/>
      <c r="EO176" s="21"/>
      <c r="EP176" s="21"/>
      <c r="EQ176" s="21"/>
      <c r="ER176" s="21"/>
      <c r="ES176" s="21"/>
      <c r="ET176" s="21"/>
      <c r="EU176" s="21"/>
      <c r="EV176" s="21"/>
      <c r="EW176" s="21"/>
      <c r="EX176" s="21"/>
      <c r="EY176" s="21"/>
      <c r="EZ176" s="21"/>
      <c r="FA176" s="21"/>
      <c r="FB176" s="21"/>
      <c r="FC176" s="21"/>
      <c r="FD176" s="21"/>
      <c r="FE176" s="21"/>
      <c r="FF176" s="21"/>
      <c r="FG176" s="21"/>
      <c r="FH176" s="21"/>
      <c r="FI176" s="21"/>
      <c r="FJ176" s="21"/>
      <c r="FK176" s="21"/>
      <c r="FL176" s="21"/>
      <c r="FM176" s="21"/>
      <c r="FN176" s="21"/>
      <c r="FO176" s="21"/>
      <c r="FP176" s="21"/>
      <c r="FQ176" s="21"/>
      <c r="FR176" s="21"/>
      <c r="FS176" s="21"/>
      <c r="FT176" s="21"/>
      <c r="FU176" s="21"/>
      <c r="FV176" s="21"/>
      <c r="FW176" s="21"/>
      <c r="FX176" s="21"/>
      <c r="FY176" s="21"/>
      <c r="FZ176" s="21"/>
      <c r="GA176" s="21"/>
      <c r="GB176" s="21"/>
      <c r="GC176" s="21"/>
      <c r="GD176" s="21"/>
      <c r="GE176" s="21"/>
      <c r="GF176" s="21"/>
      <c r="GG176" s="21"/>
      <c r="GH176" s="21"/>
      <c r="GI176" s="21"/>
    </row>
    <row r="177" spans="1:191" ht="9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  <c r="CS177" s="21"/>
      <c r="CT177" s="21"/>
      <c r="CU177" s="21"/>
      <c r="CV177" s="21"/>
      <c r="CW177" s="21"/>
      <c r="CX177" s="21"/>
      <c r="CY177" s="21"/>
      <c r="CZ177" s="21"/>
      <c r="DA177" s="21"/>
      <c r="DB177" s="21"/>
      <c r="DC177" s="21"/>
      <c r="DD177" s="21"/>
      <c r="DE177" s="21"/>
      <c r="DF177" s="21"/>
      <c r="DG177" s="21"/>
      <c r="DH177" s="21"/>
      <c r="DI177" s="21"/>
      <c r="DJ177" s="21"/>
      <c r="DK177" s="21"/>
      <c r="DL177" s="21"/>
      <c r="DM177" s="21"/>
      <c r="DN177" s="21"/>
      <c r="DO177" s="21"/>
      <c r="DP177" s="21"/>
      <c r="DQ177" s="21"/>
      <c r="DR177" s="21"/>
      <c r="DS177" s="21"/>
      <c r="DT177" s="21"/>
      <c r="DU177" s="21"/>
      <c r="DV177" s="21"/>
      <c r="DW177" s="21"/>
      <c r="DX177" s="21"/>
      <c r="DY177" s="21"/>
      <c r="DZ177" s="21"/>
      <c r="EA177" s="21"/>
      <c r="EB177" s="21"/>
      <c r="EC177" s="21"/>
      <c r="ED177" s="21"/>
      <c r="EE177" s="21"/>
      <c r="EF177" s="21"/>
      <c r="EG177" s="21"/>
      <c r="EH177" s="21"/>
      <c r="EI177" s="21"/>
      <c r="EJ177" s="21"/>
      <c r="EK177" s="21"/>
      <c r="EL177" s="21"/>
      <c r="EM177" s="21"/>
      <c r="EN177" s="21"/>
      <c r="EO177" s="21"/>
      <c r="EP177" s="21"/>
      <c r="EQ177" s="21"/>
      <c r="ER177" s="21"/>
      <c r="ES177" s="21"/>
      <c r="ET177" s="21"/>
      <c r="EU177" s="21"/>
      <c r="EV177" s="21"/>
      <c r="EW177" s="21"/>
      <c r="EX177" s="21"/>
      <c r="EY177" s="21"/>
      <c r="EZ177" s="21"/>
      <c r="FA177" s="21"/>
      <c r="FB177" s="21"/>
      <c r="FC177" s="21"/>
      <c r="FD177" s="21"/>
      <c r="FE177" s="21"/>
      <c r="FF177" s="21"/>
      <c r="FG177" s="21"/>
      <c r="FH177" s="21"/>
      <c r="FI177" s="21"/>
      <c r="FJ177" s="21"/>
      <c r="FK177" s="21"/>
      <c r="FL177" s="21"/>
      <c r="FM177" s="21"/>
      <c r="FN177" s="21"/>
      <c r="FO177" s="21"/>
      <c r="FP177" s="21"/>
      <c r="FQ177" s="21"/>
      <c r="FR177" s="21"/>
      <c r="FS177" s="21"/>
      <c r="FT177" s="21"/>
      <c r="FU177" s="21"/>
      <c r="FV177" s="21"/>
      <c r="FW177" s="21"/>
      <c r="FX177" s="21"/>
      <c r="FY177" s="21"/>
      <c r="FZ177" s="21"/>
      <c r="GA177" s="21"/>
      <c r="GB177" s="21"/>
      <c r="GC177" s="21"/>
      <c r="GD177" s="21"/>
      <c r="GE177" s="21"/>
      <c r="GF177" s="21"/>
      <c r="GG177" s="21"/>
      <c r="GH177" s="21"/>
      <c r="GI177" s="21"/>
    </row>
    <row r="178" spans="1:191" ht="9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21"/>
      <c r="CJ178" s="21"/>
      <c r="CK178" s="21"/>
      <c r="CL178" s="21"/>
      <c r="CM178" s="21"/>
      <c r="CN178" s="21"/>
      <c r="CO178" s="21"/>
      <c r="CP178" s="21"/>
      <c r="CQ178" s="21"/>
      <c r="CR178" s="21"/>
      <c r="CS178" s="21"/>
      <c r="CT178" s="21"/>
      <c r="CU178" s="21"/>
      <c r="CV178" s="21"/>
      <c r="CW178" s="21"/>
      <c r="CX178" s="21"/>
      <c r="CY178" s="21"/>
      <c r="CZ178" s="21"/>
      <c r="DA178" s="21"/>
      <c r="DB178" s="21"/>
      <c r="DC178" s="21"/>
      <c r="DD178" s="21"/>
      <c r="DE178" s="21"/>
      <c r="DF178" s="21"/>
      <c r="DG178" s="21"/>
      <c r="DH178" s="21"/>
      <c r="DI178" s="21"/>
      <c r="DJ178" s="21"/>
      <c r="DK178" s="21"/>
      <c r="DL178" s="21"/>
      <c r="DM178" s="21"/>
      <c r="DN178" s="21"/>
      <c r="DO178" s="21"/>
      <c r="DP178" s="21"/>
      <c r="DQ178" s="21"/>
      <c r="DR178" s="21"/>
      <c r="DS178" s="21"/>
      <c r="DT178" s="21"/>
      <c r="DU178" s="21"/>
      <c r="DV178" s="21"/>
      <c r="DW178" s="21"/>
      <c r="DX178" s="21"/>
      <c r="DY178" s="21"/>
      <c r="DZ178" s="21"/>
      <c r="EA178" s="21"/>
      <c r="EB178" s="21"/>
      <c r="EC178" s="21"/>
      <c r="ED178" s="21"/>
      <c r="EE178" s="21"/>
      <c r="EF178" s="21"/>
      <c r="EG178" s="21"/>
      <c r="EH178" s="21"/>
      <c r="EI178" s="21"/>
      <c r="EJ178" s="21"/>
      <c r="EK178" s="21"/>
      <c r="EL178" s="21"/>
      <c r="EM178" s="21"/>
      <c r="EN178" s="21"/>
      <c r="EO178" s="21"/>
      <c r="EP178" s="21"/>
      <c r="EQ178" s="21"/>
      <c r="ER178" s="21"/>
      <c r="ES178" s="21"/>
      <c r="ET178" s="21"/>
      <c r="EU178" s="21"/>
      <c r="EV178" s="21"/>
      <c r="EW178" s="21"/>
      <c r="EX178" s="21"/>
      <c r="EY178" s="21"/>
      <c r="EZ178" s="21"/>
      <c r="FA178" s="21"/>
      <c r="FB178" s="21"/>
      <c r="FC178" s="21"/>
      <c r="FD178" s="21"/>
      <c r="FE178" s="21"/>
      <c r="FF178" s="21"/>
      <c r="FG178" s="21"/>
      <c r="FH178" s="21"/>
      <c r="FI178" s="21"/>
      <c r="FJ178" s="21"/>
      <c r="FK178" s="21"/>
      <c r="FL178" s="21"/>
      <c r="FM178" s="21"/>
      <c r="FN178" s="21"/>
      <c r="FO178" s="21"/>
      <c r="FP178" s="21"/>
      <c r="FQ178" s="21"/>
      <c r="FR178" s="21"/>
      <c r="FS178" s="21"/>
      <c r="FT178" s="21"/>
      <c r="FU178" s="21"/>
      <c r="FV178" s="21"/>
      <c r="FW178" s="21"/>
      <c r="FX178" s="21"/>
      <c r="FY178" s="21"/>
      <c r="FZ178" s="21"/>
      <c r="GA178" s="21"/>
      <c r="GB178" s="21"/>
      <c r="GC178" s="21"/>
      <c r="GD178" s="21"/>
      <c r="GE178" s="21"/>
      <c r="GF178" s="21"/>
      <c r="GG178" s="21"/>
      <c r="GH178" s="21"/>
      <c r="GI178" s="21"/>
    </row>
    <row r="179" spans="1:191" ht="9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</row>
    <row r="180" spans="1:191" ht="9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10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</row>
    <row r="181" spans="1:191" ht="9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</row>
    <row r="182" spans="1:191" ht="9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</row>
    <row r="183" spans="1:191" ht="9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</row>
    <row r="184" spans="1:191" ht="9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</row>
    <row r="185" spans="1:191" ht="9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</row>
    <row r="186" spans="1:191" ht="9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</row>
    <row r="187" spans="1:191" ht="9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</row>
    <row r="188" spans="1:191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4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11"/>
    </row>
    <row r="189" spans="1:191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  <c r="EC189" s="16"/>
      <c r="ED189" s="16"/>
      <c r="EE189" s="16"/>
      <c r="EF189" s="16"/>
      <c r="EG189" s="16"/>
      <c r="EH189" s="16"/>
      <c r="EI189" s="16"/>
      <c r="EJ189" s="16"/>
      <c r="EK189" s="16"/>
      <c r="EL189" s="16"/>
      <c r="EM189" s="16"/>
      <c r="EN189" s="16"/>
      <c r="EO189" s="16"/>
      <c r="EP189" s="16"/>
      <c r="EQ189" s="16"/>
      <c r="ER189" s="16"/>
      <c r="ES189" s="16"/>
      <c r="ET189" s="16"/>
      <c r="EU189" s="16"/>
      <c r="EV189" s="16"/>
      <c r="EW189" s="16"/>
      <c r="EX189" s="16"/>
      <c r="EY189" s="16"/>
      <c r="EZ189" s="16"/>
      <c r="FA189" s="16"/>
      <c r="FB189" s="16"/>
      <c r="FC189" s="16"/>
      <c r="FD189" s="16"/>
      <c r="FE189" s="16"/>
      <c r="FF189" s="16"/>
      <c r="FG189" s="16"/>
      <c r="FH189" s="16"/>
      <c r="FI189" s="16"/>
      <c r="FJ189" s="16"/>
      <c r="FK189" s="16"/>
      <c r="FL189" s="16"/>
      <c r="FM189" s="16"/>
      <c r="FN189" s="16"/>
      <c r="FO189" s="16"/>
      <c r="FP189" s="16"/>
      <c r="FQ189" s="16"/>
      <c r="FR189" s="16"/>
      <c r="FS189" s="16"/>
      <c r="FT189" s="16"/>
      <c r="FU189" s="16"/>
      <c r="FV189" s="16"/>
      <c r="FW189" s="16"/>
      <c r="FX189" s="16"/>
      <c r="FY189" s="16"/>
      <c r="FZ189" s="16"/>
      <c r="GA189" s="16"/>
      <c r="GB189" s="16"/>
      <c r="GC189" s="16"/>
      <c r="GD189" s="16"/>
      <c r="GE189" s="16"/>
      <c r="GF189" s="16"/>
      <c r="GG189" s="16"/>
      <c r="GH189" s="16"/>
      <c r="GI189" s="16"/>
    </row>
    <row r="190" spans="1:191" ht="11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  <c r="FI190" s="20"/>
      <c r="FJ190" s="20"/>
      <c r="FK190" s="20"/>
      <c r="FL190" s="20"/>
      <c r="FM190" s="20"/>
      <c r="FN190" s="20"/>
      <c r="FO190" s="20"/>
      <c r="FP190" s="20"/>
      <c r="FQ190" s="20"/>
      <c r="FR190" s="20"/>
      <c r="FS190" s="20"/>
      <c r="FT190" s="20"/>
      <c r="FU190" s="20"/>
      <c r="FV190" s="20"/>
      <c r="FW190" s="20"/>
      <c r="FX190" s="20"/>
      <c r="FY190" s="20"/>
      <c r="FZ190" s="20"/>
      <c r="GA190" s="20"/>
      <c r="GB190" s="20"/>
      <c r="GC190" s="20"/>
      <c r="GD190" s="20"/>
      <c r="GE190" s="20"/>
      <c r="GF190" s="20"/>
      <c r="GG190" s="20"/>
      <c r="GH190" s="20"/>
      <c r="GI190" s="20"/>
    </row>
    <row r="191" spans="1:191" ht="11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  <c r="EK191" s="20"/>
      <c r="EL191" s="20"/>
      <c r="EM191" s="20"/>
      <c r="EN191" s="20"/>
      <c r="EO191" s="20"/>
      <c r="EP191" s="20"/>
      <c r="EQ191" s="20"/>
      <c r="ER191" s="20"/>
      <c r="ES191" s="20"/>
      <c r="ET191" s="20"/>
      <c r="EU191" s="20"/>
      <c r="EV191" s="20"/>
      <c r="EW191" s="20"/>
      <c r="EX191" s="20"/>
      <c r="EY191" s="20"/>
      <c r="EZ191" s="20"/>
      <c r="FA191" s="20"/>
      <c r="FB191" s="20"/>
      <c r="FC191" s="20"/>
      <c r="FD191" s="20"/>
      <c r="FE191" s="20"/>
      <c r="FF191" s="20"/>
      <c r="FG191" s="20"/>
      <c r="FH191" s="20"/>
      <c r="FI191" s="20"/>
      <c r="FJ191" s="20"/>
      <c r="FK191" s="20"/>
      <c r="FL191" s="20"/>
      <c r="FM191" s="20"/>
      <c r="FN191" s="20"/>
      <c r="FO191" s="20"/>
      <c r="FP191" s="20"/>
      <c r="FQ191" s="20"/>
      <c r="FR191" s="20"/>
      <c r="FS191" s="20"/>
      <c r="FT191" s="20"/>
      <c r="FU191" s="20"/>
      <c r="FV191" s="20"/>
      <c r="FW191" s="20"/>
      <c r="FX191" s="20"/>
      <c r="FY191" s="20"/>
      <c r="FZ191" s="20"/>
      <c r="GA191" s="20"/>
      <c r="GB191" s="20"/>
      <c r="GC191" s="20"/>
      <c r="GD191" s="20"/>
      <c r="GE191" s="20"/>
      <c r="GF191" s="20"/>
      <c r="GG191" s="20"/>
      <c r="GH191" s="20"/>
      <c r="GI191" s="20"/>
    </row>
    <row r="192" spans="1:191" ht="9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  <c r="EH192" s="14"/>
      <c r="EI192" s="14"/>
      <c r="EJ192" s="14"/>
      <c r="EK192" s="14"/>
      <c r="EL192" s="14"/>
      <c r="EM192" s="14"/>
      <c r="EN192" s="14"/>
      <c r="EO192" s="14"/>
      <c r="EP192" s="14"/>
      <c r="EQ192" s="14"/>
      <c r="ER192" s="14"/>
      <c r="ES192" s="14"/>
      <c r="ET192" s="14"/>
      <c r="EU192" s="14"/>
      <c r="EV192" s="14"/>
      <c r="EW192" s="14"/>
      <c r="EX192" s="14"/>
      <c r="EY192" s="14"/>
      <c r="EZ192" s="14"/>
      <c r="FA192" s="14"/>
      <c r="FB192" s="14"/>
      <c r="FC192" s="14"/>
      <c r="FD192" s="14"/>
      <c r="FE192" s="14"/>
      <c r="FF192" s="14"/>
      <c r="FG192" s="14"/>
      <c r="FH192" s="14"/>
      <c r="FI192" s="14"/>
      <c r="FJ192" s="14"/>
      <c r="FK192" s="14"/>
      <c r="FL192" s="14"/>
      <c r="FM192" s="14"/>
      <c r="FN192" s="14"/>
      <c r="FO192" s="14"/>
      <c r="FP192" s="14"/>
      <c r="FQ192" s="14"/>
      <c r="FR192" s="14"/>
      <c r="FS192" s="14"/>
      <c r="FT192" s="14"/>
      <c r="FU192" s="14"/>
      <c r="FV192" s="14"/>
      <c r="FW192" s="14"/>
      <c r="FX192" s="14"/>
      <c r="FY192" s="14"/>
      <c r="FZ192" s="14"/>
      <c r="GA192" s="14"/>
      <c r="GB192" s="14"/>
      <c r="GC192" s="14"/>
      <c r="GD192" s="14"/>
      <c r="GE192" s="14"/>
      <c r="GF192" s="14"/>
      <c r="GG192" s="14"/>
      <c r="GH192" s="14"/>
      <c r="GI192" s="14"/>
    </row>
    <row r="193" spans="1:191" ht="9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7"/>
      <c r="BK193" s="17"/>
      <c r="BL193" s="17"/>
      <c r="BM193" s="17"/>
      <c r="BN193" s="17"/>
      <c r="BO193" s="17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25"/>
      <c r="CC193" s="25"/>
      <c r="CD193" s="25"/>
      <c r="CE193" s="25"/>
      <c r="CF193" s="25"/>
      <c r="CG193" s="25"/>
      <c r="CH193" s="25"/>
      <c r="CI193" s="25"/>
      <c r="CJ193" s="25"/>
      <c r="CK193" s="25"/>
      <c r="CL193" s="25"/>
      <c r="CM193" s="25"/>
      <c r="CN193" s="25"/>
      <c r="CO193" s="25"/>
      <c r="CP193" s="25"/>
      <c r="CQ193" s="25"/>
      <c r="CR193" s="25"/>
      <c r="CS193" s="25"/>
      <c r="CT193" s="21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21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  <c r="DT193" s="18"/>
      <c r="DU193" s="18"/>
      <c r="DV193" s="18"/>
      <c r="DW193" s="21"/>
      <c r="DX193" s="18"/>
      <c r="DY193" s="18"/>
      <c r="DZ193" s="18"/>
      <c r="EA193" s="18"/>
      <c r="EB193" s="18"/>
      <c r="EC193" s="18"/>
      <c r="ED193" s="18"/>
      <c r="EE193" s="18"/>
      <c r="EF193" s="18"/>
      <c r="EG193" s="18"/>
      <c r="EH193" s="18"/>
      <c r="EI193" s="18"/>
      <c r="EJ193" s="18"/>
      <c r="EK193" s="18"/>
      <c r="EL193" s="18"/>
      <c r="EM193" s="18"/>
      <c r="EN193" s="18"/>
      <c r="EO193" s="18"/>
      <c r="EP193" s="18"/>
      <c r="EQ193" s="18"/>
      <c r="ER193" s="18"/>
      <c r="ES193" s="18"/>
      <c r="ET193" s="18"/>
      <c r="EU193" s="18"/>
      <c r="EV193" s="18"/>
      <c r="EW193" s="21"/>
      <c r="EX193" s="18"/>
      <c r="EY193" s="18"/>
      <c r="EZ193" s="18"/>
      <c r="FA193" s="18"/>
      <c r="FB193" s="18"/>
      <c r="FC193" s="18"/>
      <c r="FD193" s="18"/>
      <c r="FE193" s="18"/>
      <c r="FF193" s="18"/>
      <c r="FG193" s="18"/>
      <c r="FH193" s="18"/>
      <c r="FI193" s="18"/>
      <c r="FJ193" s="21"/>
      <c r="FK193" s="18"/>
      <c r="FL193" s="18"/>
      <c r="FM193" s="18"/>
      <c r="FN193" s="18"/>
      <c r="FO193" s="18"/>
      <c r="FP193" s="18"/>
      <c r="FQ193" s="18"/>
      <c r="FR193" s="18"/>
      <c r="FS193" s="18"/>
      <c r="FT193" s="18"/>
      <c r="FU193" s="18"/>
      <c r="FV193" s="18"/>
      <c r="FW193" s="21"/>
      <c r="FX193" s="21"/>
      <c r="FY193" s="21"/>
      <c r="FZ193" s="21"/>
      <c r="GA193" s="21"/>
      <c r="GB193" s="21"/>
      <c r="GC193" s="21"/>
      <c r="GD193" s="21"/>
      <c r="GE193" s="21"/>
      <c r="GF193" s="21"/>
      <c r="GG193" s="21"/>
      <c r="GH193" s="21"/>
      <c r="GI193" s="21"/>
    </row>
    <row r="194" spans="1:191" ht="9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17"/>
      <c r="BK194" s="17"/>
      <c r="BL194" s="17"/>
      <c r="BM194" s="17"/>
      <c r="BN194" s="17"/>
      <c r="BO194" s="17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27"/>
      <c r="DH194" s="27"/>
      <c r="DI194" s="27"/>
      <c r="DJ194" s="27"/>
      <c r="DK194" s="27"/>
      <c r="DL194" s="27"/>
      <c r="DM194" s="27"/>
      <c r="DN194" s="27"/>
      <c r="DO194" s="27"/>
      <c r="DP194" s="27"/>
      <c r="DQ194" s="27"/>
      <c r="DR194" s="27"/>
      <c r="DS194" s="27"/>
      <c r="DT194" s="27"/>
      <c r="DU194" s="27"/>
      <c r="DV194" s="27"/>
      <c r="DW194" s="18"/>
      <c r="DX194" s="18"/>
      <c r="DY194" s="18"/>
      <c r="DZ194" s="18"/>
      <c r="EA194" s="18"/>
      <c r="EB194" s="18"/>
      <c r="EC194" s="18"/>
      <c r="ED194" s="18"/>
      <c r="EE194" s="18"/>
      <c r="EF194" s="18"/>
      <c r="EG194" s="18"/>
      <c r="EH194" s="18"/>
      <c r="EI194" s="18"/>
      <c r="EJ194" s="18"/>
      <c r="EK194" s="18"/>
      <c r="EL194" s="18"/>
      <c r="EM194" s="18"/>
      <c r="EN194" s="18"/>
      <c r="EO194" s="18"/>
      <c r="EP194" s="18"/>
      <c r="EQ194" s="18"/>
      <c r="ER194" s="18"/>
      <c r="ES194" s="18"/>
      <c r="ET194" s="18"/>
      <c r="EU194" s="18"/>
      <c r="EV194" s="18"/>
      <c r="EW194" s="18"/>
      <c r="EX194" s="18"/>
      <c r="EY194" s="18"/>
      <c r="EZ194" s="18"/>
      <c r="FA194" s="18"/>
      <c r="FB194" s="18"/>
      <c r="FC194" s="18"/>
      <c r="FD194" s="18"/>
      <c r="FE194" s="18"/>
      <c r="FF194" s="18"/>
      <c r="FG194" s="18"/>
      <c r="FH194" s="18"/>
      <c r="FI194" s="18"/>
      <c r="FJ194" s="21"/>
      <c r="FK194" s="18"/>
      <c r="FL194" s="18"/>
      <c r="FM194" s="18"/>
      <c r="FN194" s="18"/>
      <c r="FO194" s="18"/>
      <c r="FP194" s="18"/>
      <c r="FQ194" s="18"/>
      <c r="FR194" s="18"/>
      <c r="FS194" s="18"/>
      <c r="FT194" s="18"/>
      <c r="FU194" s="18"/>
      <c r="FV194" s="18"/>
      <c r="FW194" s="21"/>
      <c r="FX194" s="21"/>
      <c r="FY194" s="21"/>
      <c r="FZ194" s="21"/>
      <c r="GA194" s="21"/>
      <c r="GB194" s="21"/>
      <c r="GC194" s="21"/>
      <c r="GD194" s="21"/>
      <c r="GE194" s="21"/>
      <c r="GF194" s="21"/>
      <c r="GG194" s="21"/>
      <c r="GH194" s="21"/>
      <c r="GI194" s="21"/>
    </row>
    <row r="195" spans="1:191" ht="9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1"/>
      <c r="CU195" s="21"/>
      <c r="CV195" s="21"/>
      <c r="CW195" s="21"/>
      <c r="CX195" s="21"/>
      <c r="CY195" s="21"/>
      <c r="CZ195" s="21"/>
      <c r="DA195" s="21"/>
      <c r="DB195" s="21"/>
      <c r="DC195" s="21"/>
      <c r="DD195" s="21"/>
      <c r="DE195" s="21"/>
      <c r="DF195" s="21"/>
      <c r="DG195" s="28"/>
      <c r="DH195" s="28"/>
      <c r="DI195" s="28"/>
      <c r="DJ195" s="28"/>
      <c r="DK195" s="28"/>
      <c r="DL195" s="28"/>
      <c r="DM195" s="28"/>
      <c r="DN195" s="28"/>
      <c r="DO195" s="28"/>
      <c r="DP195" s="28"/>
      <c r="DQ195" s="28"/>
      <c r="DR195" s="28"/>
      <c r="DS195" s="28"/>
      <c r="DT195" s="28"/>
      <c r="DU195" s="28"/>
      <c r="DV195" s="28"/>
      <c r="DW195" s="21"/>
      <c r="DX195" s="21"/>
      <c r="DY195" s="21"/>
      <c r="DZ195" s="21"/>
      <c r="EA195" s="21"/>
      <c r="EB195" s="21"/>
      <c r="EC195" s="21"/>
      <c r="ED195" s="21"/>
      <c r="EE195" s="21"/>
      <c r="EF195" s="21"/>
      <c r="EG195" s="21"/>
      <c r="EH195" s="21"/>
      <c r="EI195" s="21"/>
      <c r="EJ195" s="18"/>
      <c r="EK195" s="18"/>
      <c r="EL195" s="18"/>
      <c r="EM195" s="18"/>
      <c r="EN195" s="18"/>
      <c r="EO195" s="18"/>
      <c r="EP195" s="18"/>
      <c r="EQ195" s="18"/>
      <c r="ER195" s="18"/>
      <c r="ES195" s="18"/>
      <c r="ET195" s="18"/>
      <c r="EU195" s="18"/>
      <c r="EV195" s="18"/>
      <c r="EW195" s="21"/>
      <c r="EX195" s="21"/>
      <c r="EY195" s="21"/>
      <c r="EZ195" s="21"/>
      <c r="FA195" s="21"/>
      <c r="FB195" s="21"/>
      <c r="FC195" s="21"/>
      <c r="FD195" s="21"/>
      <c r="FE195" s="21"/>
      <c r="FF195" s="21"/>
      <c r="FG195" s="21"/>
      <c r="FH195" s="21"/>
      <c r="FI195" s="21"/>
      <c r="FJ195" s="21"/>
      <c r="FK195" s="18"/>
      <c r="FL195" s="18"/>
      <c r="FM195" s="18"/>
      <c r="FN195" s="18"/>
      <c r="FO195" s="18"/>
      <c r="FP195" s="18"/>
      <c r="FQ195" s="18"/>
      <c r="FR195" s="18"/>
      <c r="FS195" s="18"/>
      <c r="FT195" s="18"/>
      <c r="FU195" s="18"/>
      <c r="FV195" s="18"/>
      <c r="FW195" s="21"/>
      <c r="FX195" s="21"/>
      <c r="FY195" s="21"/>
      <c r="FZ195" s="21"/>
      <c r="GA195" s="21"/>
      <c r="GB195" s="21"/>
      <c r="GC195" s="21"/>
      <c r="GD195" s="21"/>
      <c r="GE195" s="21"/>
      <c r="GF195" s="21"/>
      <c r="GG195" s="21"/>
      <c r="GH195" s="21"/>
      <c r="GI195" s="21"/>
    </row>
    <row r="196" spans="1:191" ht="9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1"/>
      <c r="CU196" s="21"/>
      <c r="CV196" s="21"/>
      <c r="CW196" s="21"/>
      <c r="CX196" s="21"/>
      <c r="CY196" s="21"/>
      <c r="CZ196" s="21"/>
      <c r="DA196" s="21"/>
      <c r="DB196" s="21"/>
      <c r="DC196" s="21"/>
      <c r="DD196" s="21"/>
      <c r="DE196" s="21"/>
      <c r="DF196" s="21"/>
      <c r="DG196" s="28"/>
      <c r="DH196" s="28"/>
      <c r="DI196" s="28"/>
      <c r="DJ196" s="28"/>
      <c r="DK196" s="28"/>
      <c r="DL196" s="28"/>
      <c r="DM196" s="28"/>
      <c r="DN196" s="28"/>
      <c r="DO196" s="28"/>
      <c r="DP196" s="28"/>
      <c r="DQ196" s="28"/>
      <c r="DR196" s="28"/>
      <c r="DS196" s="28"/>
      <c r="DT196" s="28"/>
      <c r="DU196" s="28"/>
      <c r="DV196" s="28"/>
      <c r="DW196" s="21"/>
      <c r="DX196" s="21"/>
      <c r="DY196" s="21"/>
      <c r="DZ196" s="21"/>
      <c r="EA196" s="21"/>
      <c r="EB196" s="21"/>
      <c r="EC196" s="21"/>
      <c r="ED196" s="21"/>
      <c r="EE196" s="21"/>
      <c r="EF196" s="21"/>
      <c r="EG196" s="21"/>
      <c r="EH196" s="21"/>
      <c r="EI196" s="21"/>
      <c r="EJ196" s="18"/>
      <c r="EK196" s="18"/>
      <c r="EL196" s="18"/>
      <c r="EM196" s="18"/>
      <c r="EN196" s="18"/>
      <c r="EO196" s="18"/>
      <c r="EP196" s="18"/>
      <c r="EQ196" s="18"/>
      <c r="ER196" s="18"/>
      <c r="ES196" s="18"/>
      <c r="ET196" s="18"/>
      <c r="EU196" s="18"/>
      <c r="EV196" s="18"/>
      <c r="EW196" s="21"/>
      <c r="EX196" s="21"/>
      <c r="EY196" s="21"/>
      <c r="EZ196" s="21"/>
      <c r="FA196" s="21"/>
      <c r="FB196" s="21"/>
      <c r="FC196" s="21"/>
      <c r="FD196" s="21"/>
      <c r="FE196" s="21"/>
      <c r="FF196" s="21"/>
      <c r="FG196" s="21"/>
      <c r="FH196" s="21"/>
      <c r="FI196" s="21"/>
      <c r="FJ196" s="21"/>
      <c r="FK196" s="18"/>
      <c r="FL196" s="18"/>
      <c r="FM196" s="18"/>
      <c r="FN196" s="18"/>
      <c r="FO196" s="18"/>
      <c r="FP196" s="18"/>
      <c r="FQ196" s="18"/>
      <c r="FR196" s="18"/>
      <c r="FS196" s="18"/>
      <c r="FT196" s="18"/>
      <c r="FU196" s="18"/>
      <c r="FV196" s="18"/>
      <c r="FW196" s="21"/>
      <c r="FX196" s="21"/>
      <c r="FY196" s="21"/>
      <c r="FZ196" s="21"/>
      <c r="GA196" s="21"/>
      <c r="GB196" s="21"/>
      <c r="GC196" s="21"/>
      <c r="GD196" s="21"/>
      <c r="GE196" s="21"/>
      <c r="GF196" s="21"/>
      <c r="GG196" s="21"/>
      <c r="GH196" s="21"/>
      <c r="GI196" s="21"/>
    </row>
    <row r="197" spans="1:191" ht="9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1"/>
      <c r="CU197" s="21"/>
      <c r="CV197" s="21"/>
      <c r="CW197" s="21"/>
      <c r="CX197" s="21"/>
      <c r="CY197" s="21"/>
      <c r="CZ197" s="21"/>
      <c r="DA197" s="21"/>
      <c r="DB197" s="21"/>
      <c r="DC197" s="21"/>
      <c r="DD197" s="21"/>
      <c r="DE197" s="21"/>
      <c r="DF197" s="21"/>
      <c r="DG197" s="28"/>
      <c r="DH197" s="28"/>
      <c r="DI197" s="28"/>
      <c r="DJ197" s="28"/>
      <c r="DK197" s="28"/>
      <c r="DL197" s="28"/>
      <c r="DM197" s="28"/>
      <c r="DN197" s="28"/>
      <c r="DO197" s="28"/>
      <c r="DP197" s="28"/>
      <c r="DQ197" s="28"/>
      <c r="DR197" s="28"/>
      <c r="DS197" s="28"/>
      <c r="DT197" s="28"/>
      <c r="DU197" s="28"/>
      <c r="DV197" s="28"/>
      <c r="DW197" s="18"/>
      <c r="DX197" s="18"/>
      <c r="DY197" s="18"/>
      <c r="DZ197" s="18"/>
      <c r="EA197" s="18"/>
      <c r="EB197" s="18"/>
      <c r="EC197" s="18"/>
      <c r="ED197" s="18"/>
      <c r="EE197" s="18"/>
      <c r="EF197" s="18"/>
      <c r="EG197" s="18"/>
      <c r="EH197" s="18"/>
      <c r="EI197" s="18"/>
      <c r="EJ197" s="18"/>
      <c r="EK197" s="18"/>
      <c r="EL197" s="18"/>
      <c r="EM197" s="18"/>
      <c r="EN197" s="18"/>
      <c r="EO197" s="18"/>
      <c r="EP197" s="18"/>
      <c r="EQ197" s="18"/>
      <c r="ER197" s="18"/>
      <c r="ES197" s="18"/>
      <c r="ET197" s="18"/>
      <c r="EU197" s="18"/>
      <c r="EV197" s="18"/>
      <c r="EW197" s="21"/>
      <c r="EX197" s="21"/>
      <c r="EY197" s="21"/>
      <c r="EZ197" s="21"/>
      <c r="FA197" s="21"/>
      <c r="FB197" s="21"/>
      <c r="FC197" s="21"/>
      <c r="FD197" s="21"/>
      <c r="FE197" s="21"/>
      <c r="FF197" s="21"/>
      <c r="FG197" s="21"/>
      <c r="FH197" s="21"/>
      <c r="FI197" s="21"/>
      <c r="FJ197" s="21"/>
      <c r="FK197" s="18"/>
      <c r="FL197" s="18"/>
      <c r="FM197" s="18"/>
      <c r="FN197" s="18"/>
      <c r="FO197" s="18"/>
      <c r="FP197" s="18"/>
      <c r="FQ197" s="18"/>
      <c r="FR197" s="18"/>
      <c r="FS197" s="18"/>
      <c r="FT197" s="18"/>
      <c r="FU197" s="18"/>
      <c r="FV197" s="18"/>
      <c r="FW197" s="21"/>
      <c r="FX197" s="21"/>
      <c r="FY197" s="21"/>
      <c r="FZ197" s="21"/>
      <c r="GA197" s="21"/>
      <c r="GB197" s="21"/>
      <c r="GC197" s="21"/>
      <c r="GD197" s="21"/>
      <c r="GE197" s="21"/>
      <c r="GF197" s="21"/>
      <c r="GG197" s="21"/>
      <c r="GH197" s="21"/>
      <c r="GI197" s="21"/>
    </row>
    <row r="198" spans="1:191" ht="9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7"/>
      <c r="CN198" s="27"/>
      <c r="CO198" s="27"/>
      <c r="CP198" s="27"/>
      <c r="CQ198" s="27"/>
      <c r="CR198" s="27"/>
      <c r="CS198" s="27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21"/>
      <c r="DG198" s="28"/>
      <c r="DH198" s="28"/>
      <c r="DI198" s="28"/>
      <c r="DJ198" s="28"/>
      <c r="DK198" s="28"/>
      <c r="DL198" s="28"/>
      <c r="DM198" s="28"/>
      <c r="DN198" s="28"/>
      <c r="DO198" s="28"/>
      <c r="DP198" s="28"/>
      <c r="DQ198" s="28"/>
      <c r="DR198" s="28"/>
      <c r="DS198" s="28"/>
      <c r="DT198" s="28"/>
      <c r="DU198" s="28"/>
      <c r="DV198" s="28"/>
      <c r="DW198" s="18"/>
      <c r="DX198" s="18"/>
      <c r="DY198" s="18"/>
      <c r="DZ198" s="18"/>
      <c r="EA198" s="18"/>
      <c r="EB198" s="18"/>
      <c r="EC198" s="18"/>
      <c r="ED198" s="18"/>
      <c r="EE198" s="18"/>
      <c r="EF198" s="18"/>
      <c r="EG198" s="18"/>
      <c r="EH198" s="18"/>
      <c r="EI198" s="18"/>
      <c r="EJ198" s="18"/>
      <c r="EK198" s="18"/>
      <c r="EL198" s="18"/>
      <c r="EM198" s="18"/>
      <c r="EN198" s="18"/>
      <c r="EO198" s="18"/>
      <c r="EP198" s="18"/>
      <c r="EQ198" s="18"/>
      <c r="ER198" s="18"/>
      <c r="ES198" s="18"/>
      <c r="ET198" s="18"/>
      <c r="EU198" s="18"/>
      <c r="EV198" s="18"/>
      <c r="EW198" s="21"/>
      <c r="EX198" s="21"/>
      <c r="EY198" s="21"/>
      <c r="EZ198" s="21"/>
      <c r="FA198" s="21"/>
      <c r="FB198" s="21"/>
      <c r="FC198" s="21"/>
      <c r="FD198" s="21"/>
      <c r="FE198" s="21"/>
      <c r="FF198" s="21"/>
      <c r="FG198" s="21"/>
      <c r="FH198" s="21"/>
      <c r="FI198" s="21"/>
      <c r="FJ198" s="21"/>
      <c r="FK198" s="18"/>
      <c r="FL198" s="18"/>
      <c r="FM198" s="18"/>
      <c r="FN198" s="18"/>
      <c r="FO198" s="18"/>
      <c r="FP198" s="18"/>
      <c r="FQ198" s="18"/>
      <c r="FR198" s="18"/>
      <c r="FS198" s="18"/>
      <c r="FT198" s="18"/>
      <c r="FU198" s="18"/>
      <c r="FV198" s="18"/>
      <c r="FW198" s="21"/>
      <c r="FX198" s="21"/>
      <c r="FY198" s="21"/>
      <c r="FZ198" s="21"/>
      <c r="GA198" s="21"/>
      <c r="GB198" s="21"/>
      <c r="GC198" s="21"/>
      <c r="GD198" s="21"/>
      <c r="GE198" s="21"/>
      <c r="GF198" s="21"/>
      <c r="GG198" s="21"/>
      <c r="GH198" s="21"/>
      <c r="GI198" s="21"/>
    </row>
    <row r="199" spans="1:191" ht="9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  <c r="DE199" s="21"/>
      <c r="DF199" s="21"/>
      <c r="DG199" s="28"/>
      <c r="DH199" s="28"/>
      <c r="DI199" s="28"/>
      <c r="DJ199" s="28"/>
      <c r="DK199" s="28"/>
      <c r="DL199" s="28"/>
      <c r="DM199" s="28"/>
      <c r="DN199" s="28"/>
      <c r="DO199" s="28"/>
      <c r="DP199" s="28"/>
      <c r="DQ199" s="28"/>
      <c r="DR199" s="28"/>
      <c r="DS199" s="28"/>
      <c r="DT199" s="28"/>
      <c r="DU199" s="28"/>
      <c r="DV199" s="28"/>
      <c r="DW199" s="18"/>
      <c r="DX199" s="18"/>
      <c r="DY199" s="18"/>
      <c r="DZ199" s="18"/>
      <c r="EA199" s="18"/>
      <c r="EB199" s="18"/>
      <c r="EC199" s="18"/>
      <c r="ED199" s="18"/>
      <c r="EE199" s="18"/>
      <c r="EF199" s="18"/>
      <c r="EG199" s="18"/>
      <c r="EH199" s="18"/>
      <c r="EI199" s="18"/>
      <c r="EJ199" s="18"/>
      <c r="EK199" s="18"/>
      <c r="EL199" s="18"/>
      <c r="EM199" s="18"/>
      <c r="EN199" s="18"/>
      <c r="EO199" s="18"/>
      <c r="EP199" s="18"/>
      <c r="EQ199" s="18"/>
      <c r="ER199" s="18"/>
      <c r="ES199" s="18"/>
      <c r="ET199" s="18"/>
      <c r="EU199" s="18"/>
      <c r="EV199" s="18"/>
      <c r="EW199" s="21"/>
      <c r="EX199" s="21"/>
      <c r="EY199" s="21"/>
      <c r="EZ199" s="21"/>
      <c r="FA199" s="21"/>
      <c r="FB199" s="21"/>
      <c r="FC199" s="21"/>
      <c r="FD199" s="21"/>
      <c r="FE199" s="21"/>
      <c r="FF199" s="21"/>
      <c r="FG199" s="21"/>
      <c r="FH199" s="21"/>
      <c r="FI199" s="21"/>
      <c r="FJ199" s="21"/>
      <c r="FK199" s="18"/>
      <c r="FL199" s="18"/>
      <c r="FM199" s="18"/>
      <c r="FN199" s="18"/>
      <c r="FO199" s="18"/>
      <c r="FP199" s="18"/>
      <c r="FQ199" s="18"/>
      <c r="FR199" s="18"/>
      <c r="FS199" s="18"/>
      <c r="FT199" s="18"/>
      <c r="FU199" s="18"/>
      <c r="FV199" s="18"/>
      <c r="FW199" s="21"/>
      <c r="FX199" s="21"/>
      <c r="FY199" s="21"/>
      <c r="FZ199" s="21"/>
      <c r="GA199" s="21"/>
      <c r="GB199" s="21"/>
      <c r="GC199" s="21"/>
      <c r="GD199" s="21"/>
      <c r="GE199" s="21"/>
      <c r="GF199" s="21"/>
      <c r="GG199" s="21"/>
      <c r="GH199" s="21"/>
      <c r="GI199" s="21"/>
    </row>
    <row r="200" spans="1:191" ht="9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1"/>
      <c r="CU200" s="21"/>
      <c r="CV200" s="21"/>
      <c r="CW200" s="21"/>
      <c r="CX200" s="21"/>
      <c r="CY200" s="21"/>
      <c r="CZ200" s="21"/>
      <c r="DA200" s="21"/>
      <c r="DB200" s="21"/>
      <c r="DC200" s="21"/>
      <c r="DD200" s="21"/>
      <c r="DE200" s="21"/>
      <c r="DF200" s="21"/>
      <c r="DG200" s="28"/>
      <c r="DH200" s="28"/>
      <c r="DI200" s="28"/>
      <c r="DJ200" s="28"/>
      <c r="DK200" s="28"/>
      <c r="DL200" s="28"/>
      <c r="DM200" s="28"/>
      <c r="DN200" s="28"/>
      <c r="DO200" s="28"/>
      <c r="DP200" s="28"/>
      <c r="DQ200" s="28"/>
      <c r="DR200" s="28"/>
      <c r="DS200" s="28"/>
      <c r="DT200" s="28"/>
      <c r="DU200" s="28"/>
      <c r="DV200" s="28"/>
      <c r="DW200" s="21"/>
      <c r="DX200" s="21"/>
      <c r="DY200" s="21"/>
      <c r="DZ200" s="21"/>
      <c r="EA200" s="21"/>
      <c r="EB200" s="21"/>
      <c r="EC200" s="21"/>
      <c r="ED200" s="21"/>
      <c r="EE200" s="21"/>
      <c r="EF200" s="21"/>
      <c r="EG200" s="21"/>
      <c r="EH200" s="21"/>
      <c r="EI200" s="21"/>
      <c r="EJ200" s="18"/>
      <c r="EK200" s="18"/>
      <c r="EL200" s="18"/>
      <c r="EM200" s="18"/>
      <c r="EN200" s="18"/>
      <c r="EO200" s="18"/>
      <c r="EP200" s="18"/>
      <c r="EQ200" s="18"/>
      <c r="ER200" s="18"/>
      <c r="ES200" s="18"/>
      <c r="ET200" s="18"/>
      <c r="EU200" s="18"/>
      <c r="EV200" s="18"/>
      <c r="EW200" s="21"/>
      <c r="EX200" s="21"/>
      <c r="EY200" s="21"/>
      <c r="EZ200" s="21"/>
      <c r="FA200" s="21"/>
      <c r="FB200" s="21"/>
      <c r="FC200" s="21"/>
      <c r="FD200" s="21"/>
      <c r="FE200" s="21"/>
      <c r="FF200" s="21"/>
      <c r="FG200" s="21"/>
      <c r="FH200" s="21"/>
      <c r="FI200" s="21"/>
      <c r="FJ200" s="21"/>
      <c r="FK200" s="18"/>
      <c r="FL200" s="18"/>
      <c r="FM200" s="18"/>
      <c r="FN200" s="18"/>
      <c r="FO200" s="18"/>
      <c r="FP200" s="18"/>
      <c r="FQ200" s="18"/>
      <c r="FR200" s="18"/>
      <c r="FS200" s="18"/>
      <c r="FT200" s="18"/>
      <c r="FU200" s="18"/>
      <c r="FV200" s="18"/>
      <c r="FW200" s="21"/>
      <c r="FX200" s="21"/>
      <c r="FY200" s="21"/>
      <c r="FZ200" s="21"/>
      <c r="GA200" s="21"/>
      <c r="GB200" s="21"/>
      <c r="GC200" s="21"/>
      <c r="GD200" s="21"/>
      <c r="GE200" s="21"/>
      <c r="GF200" s="21"/>
      <c r="GG200" s="21"/>
      <c r="GH200" s="21"/>
      <c r="GI200" s="21"/>
    </row>
    <row r="201" spans="1:191" ht="9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1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28"/>
      <c r="DH201" s="28"/>
      <c r="DI201" s="28"/>
      <c r="DJ201" s="28"/>
      <c r="DK201" s="28"/>
      <c r="DL201" s="28"/>
      <c r="DM201" s="28"/>
      <c r="DN201" s="28"/>
      <c r="DO201" s="28"/>
      <c r="DP201" s="28"/>
      <c r="DQ201" s="28"/>
      <c r="DR201" s="28"/>
      <c r="DS201" s="28"/>
      <c r="DT201" s="28"/>
      <c r="DU201" s="28"/>
      <c r="DV201" s="28"/>
      <c r="DW201" s="21"/>
      <c r="DX201" s="21"/>
      <c r="DY201" s="21"/>
      <c r="DZ201" s="21"/>
      <c r="EA201" s="21"/>
      <c r="EB201" s="21"/>
      <c r="EC201" s="21"/>
      <c r="ED201" s="21"/>
      <c r="EE201" s="21"/>
      <c r="EF201" s="21"/>
      <c r="EG201" s="21"/>
      <c r="EH201" s="21"/>
      <c r="EI201" s="21"/>
      <c r="EJ201" s="21"/>
      <c r="EK201" s="21"/>
      <c r="EL201" s="21"/>
      <c r="EM201" s="21"/>
      <c r="EN201" s="21"/>
      <c r="EO201" s="21"/>
      <c r="EP201" s="21"/>
      <c r="EQ201" s="21"/>
      <c r="ER201" s="21"/>
      <c r="ES201" s="21"/>
      <c r="ET201" s="21"/>
      <c r="EU201" s="21"/>
      <c r="EV201" s="21"/>
      <c r="EW201" s="21"/>
      <c r="EX201" s="21"/>
      <c r="EY201" s="21"/>
      <c r="EZ201" s="21"/>
      <c r="FA201" s="21"/>
      <c r="FB201" s="21"/>
      <c r="FC201" s="21"/>
      <c r="FD201" s="21"/>
      <c r="FE201" s="21"/>
      <c r="FF201" s="21"/>
      <c r="FG201" s="21"/>
      <c r="FH201" s="21"/>
      <c r="FI201" s="21"/>
      <c r="FJ201" s="21"/>
      <c r="FK201" s="18"/>
      <c r="FL201" s="18"/>
      <c r="FM201" s="18"/>
      <c r="FN201" s="18"/>
      <c r="FO201" s="18"/>
      <c r="FP201" s="18"/>
      <c r="FQ201" s="18"/>
      <c r="FR201" s="18"/>
      <c r="FS201" s="18"/>
      <c r="FT201" s="18"/>
      <c r="FU201" s="18"/>
      <c r="FV201" s="18"/>
      <c r="FW201" s="21"/>
      <c r="FX201" s="21"/>
      <c r="FY201" s="21"/>
      <c r="FZ201" s="21"/>
      <c r="GA201" s="21"/>
      <c r="GB201" s="21"/>
      <c r="GC201" s="21"/>
      <c r="GD201" s="21"/>
      <c r="GE201" s="21"/>
      <c r="GF201" s="21"/>
      <c r="GG201" s="21"/>
      <c r="GH201" s="21"/>
      <c r="GI201" s="21"/>
    </row>
    <row r="202" spans="1:191" ht="9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28"/>
      <c r="DH202" s="28"/>
      <c r="DI202" s="28"/>
      <c r="DJ202" s="28"/>
      <c r="DK202" s="28"/>
      <c r="DL202" s="28"/>
      <c r="DM202" s="28"/>
      <c r="DN202" s="28"/>
      <c r="DO202" s="28"/>
      <c r="DP202" s="28"/>
      <c r="DQ202" s="28"/>
      <c r="DR202" s="28"/>
      <c r="DS202" s="28"/>
      <c r="DT202" s="28"/>
      <c r="DU202" s="28"/>
      <c r="DV202" s="28"/>
      <c r="DW202" s="21"/>
      <c r="DX202" s="21"/>
      <c r="DY202" s="21"/>
      <c r="DZ202" s="21"/>
      <c r="EA202" s="21"/>
      <c r="EB202" s="21"/>
      <c r="EC202" s="21"/>
      <c r="ED202" s="21"/>
      <c r="EE202" s="21"/>
      <c r="EF202" s="21"/>
      <c r="EG202" s="21"/>
      <c r="EH202" s="21"/>
      <c r="EI202" s="21"/>
      <c r="EJ202" s="21"/>
      <c r="EK202" s="21"/>
      <c r="EL202" s="21"/>
      <c r="EM202" s="21"/>
      <c r="EN202" s="21"/>
      <c r="EO202" s="21"/>
      <c r="EP202" s="21"/>
      <c r="EQ202" s="21"/>
      <c r="ER202" s="21"/>
      <c r="ES202" s="21"/>
      <c r="ET202" s="21"/>
      <c r="EU202" s="21"/>
      <c r="EV202" s="21"/>
      <c r="EW202" s="21"/>
      <c r="EX202" s="21"/>
      <c r="EY202" s="21"/>
      <c r="EZ202" s="21"/>
      <c r="FA202" s="21"/>
      <c r="FB202" s="21"/>
      <c r="FC202" s="21"/>
      <c r="FD202" s="21"/>
      <c r="FE202" s="21"/>
      <c r="FF202" s="21"/>
      <c r="FG202" s="21"/>
      <c r="FH202" s="21"/>
      <c r="FI202" s="21"/>
      <c r="FJ202" s="21"/>
      <c r="FK202" s="18"/>
      <c r="FL202" s="18"/>
      <c r="FM202" s="18"/>
      <c r="FN202" s="18"/>
      <c r="FO202" s="18"/>
      <c r="FP202" s="18"/>
      <c r="FQ202" s="18"/>
      <c r="FR202" s="18"/>
      <c r="FS202" s="18"/>
      <c r="FT202" s="18"/>
      <c r="FU202" s="18"/>
      <c r="FV202" s="18"/>
      <c r="FW202" s="21"/>
      <c r="FX202" s="21"/>
      <c r="FY202" s="21"/>
      <c r="FZ202" s="21"/>
      <c r="GA202" s="21"/>
      <c r="GB202" s="21"/>
      <c r="GC202" s="21"/>
      <c r="GD202" s="21"/>
      <c r="GE202" s="21"/>
      <c r="GF202" s="21"/>
      <c r="GG202" s="21"/>
      <c r="GH202" s="21"/>
      <c r="GI202" s="21"/>
    </row>
    <row r="203" spans="1:191" ht="9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  <c r="DF203" s="18"/>
      <c r="DG203" s="28"/>
      <c r="DH203" s="28"/>
      <c r="DI203" s="28"/>
      <c r="DJ203" s="28"/>
      <c r="DK203" s="28"/>
      <c r="DL203" s="28"/>
      <c r="DM203" s="28"/>
      <c r="DN203" s="28"/>
      <c r="DO203" s="28"/>
      <c r="DP203" s="28"/>
      <c r="DQ203" s="28"/>
      <c r="DR203" s="28"/>
      <c r="DS203" s="28"/>
      <c r="DT203" s="28"/>
      <c r="DU203" s="28"/>
      <c r="DV203" s="28"/>
      <c r="DW203" s="21"/>
      <c r="DX203" s="21"/>
      <c r="DY203" s="21"/>
      <c r="DZ203" s="21"/>
      <c r="EA203" s="21"/>
      <c r="EB203" s="21"/>
      <c r="EC203" s="21"/>
      <c r="ED203" s="21"/>
      <c r="EE203" s="21"/>
      <c r="EF203" s="21"/>
      <c r="EG203" s="21"/>
      <c r="EH203" s="21"/>
      <c r="EI203" s="21"/>
      <c r="EJ203" s="21"/>
      <c r="EK203" s="21"/>
      <c r="EL203" s="21"/>
      <c r="EM203" s="21"/>
      <c r="EN203" s="21"/>
      <c r="EO203" s="21"/>
      <c r="EP203" s="21"/>
      <c r="EQ203" s="21"/>
      <c r="ER203" s="21"/>
      <c r="ES203" s="21"/>
      <c r="ET203" s="21"/>
      <c r="EU203" s="21"/>
      <c r="EV203" s="21"/>
      <c r="EW203" s="21"/>
      <c r="EX203" s="21"/>
      <c r="EY203" s="21"/>
      <c r="EZ203" s="21"/>
      <c r="FA203" s="21"/>
      <c r="FB203" s="21"/>
      <c r="FC203" s="21"/>
      <c r="FD203" s="21"/>
      <c r="FE203" s="21"/>
      <c r="FF203" s="21"/>
      <c r="FG203" s="21"/>
      <c r="FH203" s="21"/>
      <c r="FI203" s="21"/>
      <c r="FJ203" s="21"/>
      <c r="FK203" s="18"/>
      <c r="FL203" s="18"/>
      <c r="FM203" s="18"/>
      <c r="FN203" s="18"/>
      <c r="FO203" s="18"/>
      <c r="FP203" s="18"/>
      <c r="FQ203" s="18"/>
      <c r="FR203" s="18"/>
      <c r="FS203" s="18"/>
      <c r="FT203" s="18"/>
      <c r="FU203" s="18"/>
      <c r="FV203" s="18"/>
      <c r="FW203" s="21"/>
      <c r="FX203" s="21"/>
      <c r="FY203" s="21"/>
      <c r="FZ203" s="21"/>
      <c r="GA203" s="21"/>
      <c r="GB203" s="21"/>
      <c r="GC203" s="21"/>
      <c r="GD203" s="21"/>
      <c r="GE203" s="21"/>
      <c r="GF203" s="21"/>
      <c r="GG203" s="21"/>
      <c r="GH203" s="21"/>
      <c r="GI203" s="21"/>
    </row>
    <row r="204" spans="1:191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6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19"/>
      <c r="BK204" s="29"/>
      <c r="BL204" s="29"/>
      <c r="BM204" s="29"/>
      <c r="BN204" s="29"/>
      <c r="BO204" s="2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  <c r="DF204" s="18"/>
      <c r="DG204" s="28"/>
      <c r="DH204" s="28"/>
      <c r="DI204" s="28"/>
      <c r="DJ204" s="28"/>
      <c r="DK204" s="28"/>
      <c r="DL204" s="28"/>
      <c r="DM204" s="28"/>
      <c r="DN204" s="28"/>
      <c r="DO204" s="28"/>
      <c r="DP204" s="28"/>
      <c r="DQ204" s="28"/>
      <c r="DR204" s="28"/>
      <c r="DS204" s="28"/>
      <c r="DT204" s="28"/>
      <c r="DU204" s="28"/>
      <c r="DV204" s="28"/>
      <c r="DW204" s="21"/>
      <c r="DX204" s="21"/>
      <c r="DY204" s="21"/>
      <c r="DZ204" s="21"/>
      <c r="EA204" s="21"/>
      <c r="EB204" s="21"/>
      <c r="EC204" s="21"/>
      <c r="ED204" s="21"/>
      <c r="EE204" s="21"/>
      <c r="EF204" s="21"/>
      <c r="EG204" s="21"/>
      <c r="EH204" s="21"/>
      <c r="EI204" s="21"/>
      <c r="EJ204" s="21"/>
      <c r="EK204" s="21"/>
      <c r="EL204" s="21"/>
      <c r="EM204" s="21"/>
      <c r="EN204" s="21"/>
      <c r="EO204" s="21"/>
      <c r="EP204" s="21"/>
      <c r="EQ204" s="21"/>
      <c r="ER204" s="21"/>
      <c r="ES204" s="21"/>
      <c r="ET204" s="21"/>
      <c r="EU204" s="21"/>
      <c r="EV204" s="21"/>
      <c r="EW204" s="21"/>
      <c r="EX204" s="21"/>
      <c r="EY204" s="21"/>
      <c r="EZ204" s="21"/>
      <c r="FA204" s="21"/>
      <c r="FB204" s="21"/>
      <c r="FC204" s="21"/>
      <c r="FD204" s="21"/>
      <c r="FE204" s="21"/>
      <c r="FF204" s="21"/>
      <c r="FG204" s="21"/>
      <c r="FH204" s="21"/>
      <c r="FI204" s="21"/>
      <c r="FJ204" s="21"/>
      <c r="FK204" s="29"/>
      <c r="FL204" s="29"/>
      <c r="FM204" s="29"/>
      <c r="FN204" s="29"/>
      <c r="FO204" s="29"/>
      <c r="FP204" s="29"/>
      <c r="FQ204" s="29"/>
      <c r="FR204" s="29"/>
      <c r="FS204" s="29"/>
      <c r="FT204" s="29"/>
      <c r="FU204" s="29"/>
      <c r="FV204" s="29"/>
      <c r="FW204" s="21"/>
      <c r="FX204" s="29"/>
      <c r="FY204" s="29"/>
      <c r="FZ204" s="29"/>
      <c r="GA204" s="29"/>
      <c r="GB204" s="29"/>
      <c r="GC204" s="29"/>
      <c r="GD204" s="29"/>
      <c r="GE204" s="29"/>
      <c r="GF204" s="29"/>
      <c r="GG204" s="29"/>
      <c r="GH204" s="29"/>
      <c r="GI204" s="29"/>
    </row>
    <row r="205" spans="1:191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6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19"/>
      <c r="BK205" s="29"/>
      <c r="BL205" s="29"/>
      <c r="BM205" s="29"/>
      <c r="BN205" s="29"/>
      <c r="BO205" s="2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/>
      <c r="CP205" s="27"/>
      <c r="CQ205" s="27"/>
      <c r="CR205" s="27"/>
      <c r="CS205" s="27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28"/>
      <c r="DH205" s="28"/>
      <c r="DI205" s="28"/>
      <c r="DJ205" s="28"/>
      <c r="DK205" s="28"/>
      <c r="DL205" s="28"/>
      <c r="DM205" s="28"/>
      <c r="DN205" s="28"/>
      <c r="DO205" s="28"/>
      <c r="DP205" s="28"/>
      <c r="DQ205" s="28"/>
      <c r="DR205" s="28"/>
      <c r="DS205" s="28"/>
      <c r="DT205" s="28"/>
      <c r="DU205" s="28"/>
      <c r="DV205" s="28"/>
      <c r="DW205" s="21"/>
      <c r="DX205" s="21"/>
      <c r="DY205" s="21"/>
      <c r="DZ205" s="21"/>
      <c r="EA205" s="21"/>
      <c r="EB205" s="21"/>
      <c r="EC205" s="21"/>
      <c r="ED205" s="21"/>
      <c r="EE205" s="21"/>
      <c r="EF205" s="21"/>
      <c r="EG205" s="21"/>
      <c r="EH205" s="21"/>
      <c r="EI205" s="21"/>
      <c r="EJ205" s="21"/>
      <c r="EK205" s="21"/>
      <c r="EL205" s="21"/>
      <c r="EM205" s="21"/>
      <c r="EN205" s="21"/>
      <c r="EO205" s="21"/>
      <c r="EP205" s="21"/>
      <c r="EQ205" s="21"/>
      <c r="ER205" s="21"/>
      <c r="ES205" s="21"/>
      <c r="ET205" s="21"/>
      <c r="EU205" s="21"/>
      <c r="EV205" s="21"/>
      <c r="EW205" s="21"/>
      <c r="EX205" s="21"/>
      <c r="EY205" s="21"/>
      <c r="EZ205" s="21"/>
      <c r="FA205" s="21"/>
      <c r="FB205" s="21"/>
      <c r="FC205" s="21"/>
      <c r="FD205" s="21"/>
      <c r="FE205" s="21"/>
      <c r="FF205" s="21"/>
      <c r="FG205" s="21"/>
      <c r="FH205" s="21"/>
      <c r="FI205" s="21"/>
      <c r="FJ205" s="21"/>
      <c r="FK205" s="29"/>
      <c r="FL205" s="29"/>
      <c r="FM205" s="29"/>
      <c r="FN205" s="29"/>
      <c r="FO205" s="29"/>
      <c r="FP205" s="29"/>
      <c r="FQ205" s="29"/>
      <c r="FR205" s="29"/>
      <c r="FS205" s="29"/>
      <c r="FT205" s="29"/>
      <c r="FU205" s="29"/>
      <c r="FV205" s="29"/>
      <c r="FW205" s="21"/>
      <c r="FX205" s="29"/>
      <c r="FY205" s="29"/>
      <c r="FZ205" s="29"/>
      <c r="GA205" s="29"/>
      <c r="GB205" s="29"/>
      <c r="GC205" s="29"/>
      <c r="GD205" s="29"/>
      <c r="GE205" s="29"/>
      <c r="GF205" s="29"/>
      <c r="GG205" s="29"/>
      <c r="GH205" s="29"/>
      <c r="GI205" s="29"/>
    </row>
    <row r="206" spans="1:191" ht="9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  <c r="CM206" s="27"/>
      <c r="CN206" s="27"/>
      <c r="CO206" s="27"/>
      <c r="CP206" s="27"/>
      <c r="CQ206" s="27"/>
      <c r="CR206" s="27"/>
      <c r="CS206" s="27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  <c r="DG206" s="28"/>
      <c r="DH206" s="28"/>
      <c r="DI206" s="28"/>
      <c r="DJ206" s="28"/>
      <c r="DK206" s="28"/>
      <c r="DL206" s="28"/>
      <c r="DM206" s="28"/>
      <c r="DN206" s="28"/>
      <c r="DO206" s="28"/>
      <c r="DP206" s="28"/>
      <c r="DQ206" s="28"/>
      <c r="DR206" s="28"/>
      <c r="DS206" s="28"/>
      <c r="DT206" s="28"/>
      <c r="DU206" s="28"/>
      <c r="DV206" s="28"/>
      <c r="DW206" s="21"/>
      <c r="DX206" s="21"/>
      <c r="DY206" s="21"/>
      <c r="DZ206" s="21"/>
      <c r="EA206" s="21"/>
      <c r="EB206" s="21"/>
      <c r="EC206" s="21"/>
      <c r="ED206" s="21"/>
      <c r="EE206" s="21"/>
      <c r="EF206" s="21"/>
      <c r="EG206" s="21"/>
      <c r="EH206" s="21"/>
      <c r="EI206" s="21"/>
      <c r="EJ206" s="21"/>
      <c r="EK206" s="21"/>
      <c r="EL206" s="21"/>
      <c r="EM206" s="21"/>
      <c r="EN206" s="21"/>
      <c r="EO206" s="21"/>
      <c r="EP206" s="21"/>
      <c r="EQ206" s="21"/>
      <c r="ER206" s="21"/>
      <c r="ES206" s="21"/>
      <c r="ET206" s="21"/>
      <c r="EU206" s="21"/>
      <c r="EV206" s="21"/>
      <c r="EW206" s="21"/>
      <c r="EX206" s="21"/>
      <c r="EY206" s="21"/>
      <c r="EZ206" s="21"/>
      <c r="FA206" s="21"/>
      <c r="FB206" s="21"/>
      <c r="FC206" s="21"/>
      <c r="FD206" s="21"/>
      <c r="FE206" s="21"/>
      <c r="FF206" s="21"/>
      <c r="FG206" s="21"/>
      <c r="FH206" s="21"/>
      <c r="FI206" s="21"/>
      <c r="FJ206" s="21"/>
      <c r="FK206" s="18"/>
      <c r="FL206" s="18"/>
      <c r="FM206" s="18"/>
      <c r="FN206" s="18"/>
      <c r="FO206" s="18"/>
      <c r="FP206" s="18"/>
      <c r="FQ206" s="18"/>
      <c r="FR206" s="18"/>
      <c r="FS206" s="18"/>
      <c r="FT206" s="18"/>
      <c r="FU206" s="18"/>
      <c r="FV206" s="18"/>
      <c r="FW206" s="21"/>
      <c r="FX206" s="21"/>
      <c r="FY206" s="21"/>
      <c r="FZ206" s="21"/>
      <c r="GA206" s="21"/>
      <c r="GB206" s="21"/>
      <c r="GC206" s="21"/>
      <c r="GD206" s="21"/>
      <c r="GE206" s="21"/>
      <c r="GF206" s="21"/>
      <c r="GG206" s="21"/>
      <c r="GH206" s="21"/>
      <c r="GI206" s="21"/>
    </row>
    <row r="207" spans="1:191" ht="9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28"/>
      <c r="DH207" s="28"/>
      <c r="DI207" s="28"/>
      <c r="DJ207" s="28"/>
      <c r="DK207" s="28"/>
      <c r="DL207" s="28"/>
      <c r="DM207" s="28"/>
      <c r="DN207" s="28"/>
      <c r="DO207" s="28"/>
      <c r="DP207" s="28"/>
      <c r="DQ207" s="28"/>
      <c r="DR207" s="28"/>
      <c r="DS207" s="28"/>
      <c r="DT207" s="28"/>
      <c r="DU207" s="28"/>
      <c r="DV207" s="28"/>
      <c r="DW207" s="21"/>
      <c r="DX207" s="21"/>
      <c r="DY207" s="21"/>
      <c r="DZ207" s="21"/>
      <c r="EA207" s="21"/>
      <c r="EB207" s="21"/>
      <c r="EC207" s="21"/>
      <c r="ED207" s="21"/>
      <c r="EE207" s="21"/>
      <c r="EF207" s="21"/>
      <c r="EG207" s="21"/>
      <c r="EH207" s="21"/>
      <c r="EI207" s="21"/>
      <c r="EJ207" s="21"/>
      <c r="EK207" s="21"/>
      <c r="EL207" s="21"/>
      <c r="EM207" s="21"/>
      <c r="EN207" s="21"/>
      <c r="EO207" s="21"/>
      <c r="EP207" s="21"/>
      <c r="EQ207" s="21"/>
      <c r="ER207" s="21"/>
      <c r="ES207" s="21"/>
      <c r="ET207" s="21"/>
      <c r="EU207" s="21"/>
      <c r="EV207" s="21"/>
      <c r="EW207" s="21"/>
      <c r="EX207" s="21"/>
      <c r="EY207" s="21"/>
      <c r="EZ207" s="21"/>
      <c r="FA207" s="21"/>
      <c r="FB207" s="21"/>
      <c r="FC207" s="21"/>
      <c r="FD207" s="21"/>
      <c r="FE207" s="21"/>
      <c r="FF207" s="21"/>
      <c r="FG207" s="21"/>
      <c r="FH207" s="21"/>
      <c r="FI207" s="21"/>
      <c r="FJ207" s="21"/>
      <c r="FK207" s="18"/>
      <c r="FL207" s="18"/>
      <c r="FM207" s="18"/>
      <c r="FN207" s="18"/>
      <c r="FO207" s="18"/>
      <c r="FP207" s="18"/>
      <c r="FQ207" s="18"/>
      <c r="FR207" s="18"/>
      <c r="FS207" s="18"/>
      <c r="FT207" s="18"/>
      <c r="FU207" s="18"/>
      <c r="FV207" s="18"/>
      <c r="FW207" s="21"/>
      <c r="FX207" s="21"/>
      <c r="FY207" s="21"/>
      <c r="FZ207" s="21"/>
      <c r="GA207" s="21"/>
      <c r="GB207" s="21"/>
      <c r="GC207" s="21"/>
      <c r="GD207" s="21"/>
      <c r="GE207" s="21"/>
      <c r="GF207" s="21"/>
      <c r="GG207" s="21"/>
      <c r="GH207" s="21"/>
      <c r="GI207" s="21"/>
    </row>
    <row r="208" spans="1:191" ht="9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18"/>
      <c r="CU208" s="18"/>
      <c r="CV208" s="18"/>
      <c r="CW208" s="18"/>
      <c r="CX208" s="18"/>
      <c r="CY208" s="18"/>
      <c r="CZ208" s="18"/>
      <c r="DA208" s="18"/>
      <c r="DB208" s="18"/>
      <c r="DC208" s="18"/>
      <c r="DD208" s="18"/>
      <c r="DE208" s="18"/>
      <c r="DF208" s="18"/>
      <c r="DG208" s="28"/>
      <c r="DH208" s="28"/>
      <c r="DI208" s="28"/>
      <c r="DJ208" s="28"/>
      <c r="DK208" s="28"/>
      <c r="DL208" s="28"/>
      <c r="DM208" s="28"/>
      <c r="DN208" s="28"/>
      <c r="DO208" s="28"/>
      <c r="DP208" s="28"/>
      <c r="DQ208" s="28"/>
      <c r="DR208" s="28"/>
      <c r="DS208" s="28"/>
      <c r="DT208" s="28"/>
      <c r="DU208" s="28"/>
      <c r="DV208" s="28"/>
      <c r="DW208" s="21"/>
      <c r="DX208" s="21"/>
      <c r="DY208" s="21"/>
      <c r="DZ208" s="21"/>
      <c r="EA208" s="21"/>
      <c r="EB208" s="21"/>
      <c r="EC208" s="21"/>
      <c r="ED208" s="21"/>
      <c r="EE208" s="21"/>
      <c r="EF208" s="21"/>
      <c r="EG208" s="21"/>
      <c r="EH208" s="21"/>
      <c r="EI208" s="21"/>
      <c r="EJ208" s="21"/>
      <c r="EK208" s="21"/>
      <c r="EL208" s="21"/>
      <c r="EM208" s="21"/>
      <c r="EN208" s="21"/>
      <c r="EO208" s="21"/>
      <c r="EP208" s="21"/>
      <c r="EQ208" s="21"/>
      <c r="ER208" s="21"/>
      <c r="ES208" s="21"/>
      <c r="ET208" s="21"/>
      <c r="EU208" s="21"/>
      <c r="EV208" s="21"/>
      <c r="EW208" s="21"/>
      <c r="EX208" s="21"/>
      <c r="EY208" s="21"/>
      <c r="EZ208" s="21"/>
      <c r="FA208" s="21"/>
      <c r="FB208" s="21"/>
      <c r="FC208" s="21"/>
      <c r="FD208" s="21"/>
      <c r="FE208" s="21"/>
      <c r="FF208" s="21"/>
      <c r="FG208" s="21"/>
      <c r="FH208" s="21"/>
      <c r="FI208" s="21"/>
      <c r="FJ208" s="21"/>
      <c r="FK208" s="18"/>
      <c r="FL208" s="18"/>
      <c r="FM208" s="18"/>
      <c r="FN208" s="18"/>
      <c r="FO208" s="18"/>
      <c r="FP208" s="18"/>
      <c r="FQ208" s="18"/>
      <c r="FR208" s="18"/>
      <c r="FS208" s="18"/>
      <c r="FT208" s="18"/>
      <c r="FU208" s="18"/>
      <c r="FV208" s="18"/>
      <c r="FW208" s="21"/>
      <c r="FX208" s="21"/>
      <c r="FY208" s="21"/>
      <c r="FZ208" s="21"/>
      <c r="GA208" s="21"/>
      <c r="GB208" s="21"/>
      <c r="GC208" s="21"/>
      <c r="GD208" s="21"/>
      <c r="GE208" s="21"/>
      <c r="GF208" s="21"/>
      <c r="GG208" s="21"/>
      <c r="GH208" s="21"/>
      <c r="GI208" s="21"/>
    </row>
    <row r="209" spans="1:191" ht="9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27"/>
      <c r="CC209" s="27"/>
      <c r="CD209" s="27"/>
      <c r="CE209" s="27"/>
      <c r="CF209" s="27"/>
      <c r="CG209" s="27"/>
      <c r="CH209" s="27"/>
      <c r="CI209" s="27"/>
      <c r="CJ209" s="27"/>
      <c r="CK209" s="27"/>
      <c r="CL209" s="27"/>
      <c r="CM209" s="27"/>
      <c r="CN209" s="27"/>
      <c r="CO209" s="27"/>
      <c r="CP209" s="27"/>
      <c r="CQ209" s="27"/>
      <c r="CR209" s="27"/>
      <c r="CS209" s="27"/>
      <c r="CT209" s="27"/>
      <c r="CU209" s="27"/>
      <c r="CV209" s="27"/>
      <c r="CW209" s="27"/>
      <c r="CX209" s="27"/>
      <c r="CY209" s="27"/>
      <c r="CZ209" s="27"/>
      <c r="DA209" s="27"/>
      <c r="DB209" s="27"/>
      <c r="DC209" s="27"/>
      <c r="DD209" s="27"/>
      <c r="DE209" s="27"/>
      <c r="DF209" s="27"/>
      <c r="DG209" s="28"/>
      <c r="DH209" s="28"/>
      <c r="DI209" s="28"/>
      <c r="DJ209" s="28"/>
      <c r="DK209" s="28"/>
      <c r="DL209" s="28"/>
      <c r="DM209" s="28"/>
      <c r="DN209" s="28"/>
      <c r="DO209" s="28"/>
      <c r="DP209" s="28"/>
      <c r="DQ209" s="28"/>
      <c r="DR209" s="28"/>
      <c r="DS209" s="28"/>
      <c r="DT209" s="28"/>
      <c r="DU209" s="28"/>
      <c r="DV209" s="28"/>
      <c r="DW209" s="21"/>
      <c r="DX209" s="21"/>
      <c r="DY209" s="21"/>
      <c r="DZ209" s="21"/>
      <c r="EA209" s="21"/>
      <c r="EB209" s="21"/>
      <c r="EC209" s="21"/>
      <c r="ED209" s="21"/>
      <c r="EE209" s="21"/>
      <c r="EF209" s="21"/>
      <c r="EG209" s="21"/>
      <c r="EH209" s="21"/>
      <c r="EI209" s="21"/>
      <c r="EJ209" s="21"/>
      <c r="EK209" s="21"/>
      <c r="EL209" s="21"/>
      <c r="EM209" s="21"/>
      <c r="EN209" s="21"/>
      <c r="EO209" s="21"/>
      <c r="EP209" s="21"/>
      <c r="EQ209" s="21"/>
      <c r="ER209" s="21"/>
      <c r="ES209" s="21"/>
      <c r="ET209" s="21"/>
      <c r="EU209" s="21"/>
      <c r="EV209" s="21"/>
      <c r="EW209" s="21"/>
      <c r="EX209" s="21"/>
      <c r="EY209" s="21"/>
      <c r="EZ209" s="21"/>
      <c r="FA209" s="21"/>
      <c r="FB209" s="21"/>
      <c r="FC209" s="21"/>
      <c r="FD209" s="21"/>
      <c r="FE209" s="21"/>
      <c r="FF209" s="21"/>
      <c r="FG209" s="21"/>
      <c r="FH209" s="21"/>
      <c r="FI209" s="21"/>
      <c r="FJ209" s="21"/>
      <c r="FK209" s="18"/>
      <c r="FL209" s="18"/>
      <c r="FM209" s="18"/>
      <c r="FN209" s="18"/>
      <c r="FO209" s="18"/>
      <c r="FP209" s="18"/>
      <c r="FQ209" s="18"/>
      <c r="FR209" s="18"/>
      <c r="FS209" s="18"/>
      <c r="FT209" s="18"/>
      <c r="FU209" s="18"/>
      <c r="FV209" s="18"/>
      <c r="FW209" s="21"/>
      <c r="FX209" s="21"/>
      <c r="FY209" s="21"/>
      <c r="FZ209" s="21"/>
      <c r="GA209" s="21"/>
      <c r="GB209" s="21"/>
      <c r="GC209" s="21"/>
      <c r="GD209" s="21"/>
      <c r="GE209" s="21"/>
      <c r="GF209" s="21"/>
      <c r="GG209" s="21"/>
      <c r="GH209" s="21"/>
      <c r="GI209" s="21"/>
    </row>
    <row r="210" spans="1:191" ht="9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18"/>
      <c r="CU210" s="18"/>
      <c r="CV210" s="18"/>
      <c r="CW210" s="18"/>
      <c r="CX210" s="18"/>
      <c r="CY210" s="18"/>
      <c r="CZ210" s="18"/>
      <c r="DA210" s="18"/>
      <c r="DB210" s="18"/>
      <c r="DC210" s="18"/>
      <c r="DD210" s="18"/>
      <c r="DE210" s="18"/>
      <c r="DF210" s="18"/>
      <c r="DG210" s="28"/>
      <c r="DH210" s="28"/>
      <c r="DI210" s="28"/>
      <c r="DJ210" s="28"/>
      <c r="DK210" s="28"/>
      <c r="DL210" s="28"/>
      <c r="DM210" s="28"/>
      <c r="DN210" s="28"/>
      <c r="DO210" s="28"/>
      <c r="DP210" s="28"/>
      <c r="DQ210" s="28"/>
      <c r="DR210" s="28"/>
      <c r="DS210" s="28"/>
      <c r="DT210" s="28"/>
      <c r="DU210" s="28"/>
      <c r="DV210" s="28"/>
      <c r="DW210" s="21"/>
      <c r="DX210" s="21"/>
      <c r="DY210" s="21"/>
      <c r="DZ210" s="21"/>
      <c r="EA210" s="21"/>
      <c r="EB210" s="21"/>
      <c r="EC210" s="21"/>
      <c r="ED210" s="21"/>
      <c r="EE210" s="21"/>
      <c r="EF210" s="21"/>
      <c r="EG210" s="21"/>
      <c r="EH210" s="21"/>
      <c r="EI210" s="21"/>
      <c r="EJ210" s="21"/>
      <c r="EK210" s="21"/>
      <c r="EL210" s="21"/>
      <c r="EM210" s="21"/>
      <c r="EN210" s="21"/>
      <c r="EO210" s="21"/>
      <c r="EP210" s="21"/>
      <c r="EQ210" s="21"/>
      <c r="ER210" s="21"/>
      <c r="ES210" s="21"/>
      <c r="ET210" s="21"/>
      <c r="EU210" s="21"/>
      <c r="EV210" s="21"/>
      <c r="EW210" s="21"/>
      <c r="EX210" s="21"/>
      <c r="EY210" s="21"/>
      <c r="EZ210" s="21"/>
      <c r="FA210" s="21"/>
      <c r="FB210" s="21"/>
      <c r="FC210" s="21"/>
      <c r="FD210" s="21"/>
      <c r="FE210" s="21"/>
      <c r="FF210" s="21"/>
      <c r="FG210" s="21"/>
      <c r="FH210" s="21"/>
      <c r="FI210" s="21"/>
      <c r="FJ210" s="21"/>
      <c r="FK210" s="18"/>
      <c r="FL210" s="18"/>
      <c r="FM210" s="18"/>
      <c r="FN210" s="18"/>
      <c r="FO210" s="18"/>
      <c r="FP210" s="18"/>
      <c r="FQ210" s="18"/>
      <c r="FR210" s="18"/>
      <c r="FS210" s="18"/>
      <c r="FT210" s="18"/>
      <c r="FU210" s="18"/>
      <c r="FV210" s="18"/>
      <c r="FW210" s="21"/>
      <c r="FX210" s="21"/>
      <c r="FY210" s="21"/>
      <c r="FZ210" s="21"/>
      <c r="GA210" s="21"/>
      <c r="GB210" s="21"/>
      <c r="GC210" s="21"/>
      <c r="GD210" s="21"/>
      <c r="GE210" s="21"/>
      <c r="GF210" s="21"/>
      <c r="GG210" s="21"/>
      <c r="GH210" s="21"/>
      <c r="GI210" s="21"/>
    </row>
    <row r="211" spans="1:191" ht="9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  <c r="DE211" s="18"/>
      <c r="DF211" s="18"/>
      <c r="DG211" s="28"/>
      <c r="DH211" s="28"/>
      <c r="DI211" s="28"/>
      <c r="DJ211" s="28"/>
      <c r="DK211" s="28"/>
      <c r="DL211" s="28"/>
      <c r="DM211" s="28"/>
      <c r="DN211" s="28"/>
      <c r="DO211" s="28"/>
      <c r="DP211" s="28"/>
      <c r="DQ211" s="28"/>
      <c r="DR211" s="28"/>
      <c r="DS211" s="28"/>
      <c r="DT211" s="28"/>
      <c r="DU211" s="28"/>
      <c r="DV211" s="28"/>
      <c r="DW211" s="21"/>
      <c r="DX211" s="21"/>
      <c r="DY211" s="21"/>
      <c r="DZ211" s="21"/>
      <c r="EA211" s="21"/>
      <c r="EB211" s="21"/>
      <c r="EC211" s="21"/>
      <c r="ED211" s="21"/>
      <c r="EE211" s="21"/>
      <c r="EF211" s="21"/>
      <c r="EG211" s="21"/>
      <c r="EH211" s="21"/>
      <c r="EI211" s="21"/>
      <c r="EJ211" s="21"/>
      <c r="EK211" s="21"/>
      <c r="EL211" s="21"/>
      <c r="EM211" s="21"/>
      <c r="EN211" s="21"/>
      <c r="EO211" s="21"/>
      <c r="EP211" s="21"/>
      <c r="EQ211" s="21"/>
      <c r="ER211" s="21"/>
      <c r="ES211" s="21"/>
      <c r="ET211" s="21"/>
      <c r="EU211" s="21"/>
      <c r="EV211" s="21"/>
      <c r="EW211" s="21"/>
      <c r="EX211" s="21"/>
      <c r="EY211" s="21"/>
      <c r="EZ211" s="21"/>
      <c r="FA211" s="21"/>
      <c r="FB211" s="21"/>
      <c r="FC211" s="21"/>
      <c r="FD211" s="21"/>
      <c r="FE211" s="21"/>
      <c r="FF211" s="21"/>
      <c r="FG211" s="21"/>
      <c r="FH211" s="21"/>
      <c r="FI211" s="21"/>
      <c r="FJ211" s="21"/>
      <c r="FK211" s="18"/>
      <c r="FL211" s="18"/>
      <c r="FM211" s="18"/>
      <c r="FN211" s="18"/>
      <c r="FO211" s="18"/>
      <c r="FP211" s="18"/>
      <c r="FQ211" s="18"/>
      <c r="FR211" s="18"/>
      <c r="FS211" s="18"/>
      <c r="FT211" s="18"/>
      <c r="FU211" s="18"/>
      <c r="FV211" s="18"/>
      <c r="FW211" s="21"/>
      <c r="FX211" s="21"/>
      <c r="FY211" s="21"/>
      <c r="FZ211" s="21"/>
      <c r="GA211" s="21"/>
      <c r="GB211" s="21"/>
      <c r="GC211" s="21"/>
      <c r="GD211" s="21"/>
      <c r="GE211" s="21"/>
      <c r="GF211" s="21"/>
      <c r="GG211" s="21"/>
      <c r="GH211" s="21"/>
      <c r="GI211" s="21"/>
    </row>
    <row r="212" spans="1:191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6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19"/>
      <c r="BK212" s="29"/>
      <c r="BL212" s="29"/>
      <c r="BM212" s="29"/>
      <c r="BN212" s="29"/>
      <c r="BO212" s="29"/>
      <c r="BP212" s="19"/>
      <c r="BQ212" s="29"/>
      <c r="BR212" s="29"/>
      <c r="BS212" s="29"/>
      <c r="BT212" s="29"/>
      <c r="BU212" s="29"/>
      <c r="BV212" s="29"/>
      <c r="BW212" s="29"/>
      <c r="BX212" s="29"/>
      <c r="BY212" s="29"/>
      <c r="BZ212" s="29"/>
      <c r="CA212" s="29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18"/>
      <c r="CU212" s="18"/>
      <c r="CV212" s="18"/>
      <c r="CW212" s="18"/>
      <c r="CX212" s="18"/>
      <c r="CY212" s="18"/>
      <c r="CZ212" s="18"/>
      <c r="DA212" s="18"/>
      <c r="DB212" s="18"/>
      <c r="DC212" s="18"/>
      <c r="DD212" s="18"/>
      <c r="DE212" s="18"/>
      <c r="DF212" s="18"/>
      <c r="DG212" s="28"/>
      <c r="DH212" s="30"/>
      <c r="DI212" s="30"/>
      <c r="DJ212" s="30"/>
      <c r="DK212" s="30"/>
      <c r="DL212" s="30"/>
      <c r="DM212" s="30"/>
      <c r="DN212" s="30"/>
      <c r="DO212" s="30"/>
      <c r="DP212" s="30"/>
      <c r="DQ212" s="30"/>
      <c r="DR212" s="30"/>
      <c r="DS212" s="30"/>
      <c r="DT212" s="30"/>
      <c r="DU212" s="30"/>
      <c r="DV212" s="30"/>
      <c r="DW212" s="21"/>
      <c r="DX212" s="21"/>
      <c r="DY212" s="21"/>
      <c r="DZ212" s="21"/>
      <c r="EA212" s="21"/>
      <c r="EB212" s="21"/>
      <c r="EC212" s="21"/>
      <c r="ED212" s="21"/>
      <c r="EE212" s="21"/>
      <c r="EF212" s="21"/>
      <c r="EG212" s="21"/>
      <c r="EH212" s="21"/>
      <c r="EI212" s="21"/>
      <c r="EJ212" s="21"/>
      <c r="EK212" s="29"/>
      <c r="EL212" s="29"/>
      <c r="EM212" s="29"/>
      <c r="EN212" s="29"/>
      <c r="EO212" s="29"/>
      <c r="EP212" s="29"/>
      <c r="EQ212" s="29"/>
      <c r="ER212" s="29"/>
      <c r="ES212" s="29"/>
      <c r="ET212" s="29"/>
      <c r="EU212" s="29"/>
      <c r="EV212" s="29"/>
      <c r="EW212" s="21"/>
      <c r="EX212" s="21"/>
      <c r="EY212" s="21"/>
      <c r="EZ212" s="21"/>
      <c r="FA212" s="21"/>
      <c r="FB212" s="21"/>
      <c r="FC212" s="21"/>
      <c r="FD212" s="21"/>
      <c r="FE212" s="21"/>
      <c r="FF212" s="21"/>
      <c r="FG212" s="21"/>
      <c r="FH212" s="21"/>
      <c r="FI212" s="21"/>
      <c r="FJ212" s="21"/>
      <c r="FK212" s="29"/>
      <c r="FL212" s="29"/>
      <c r="FM212" s="29"/>
      <c r="FN212" s="29"/>
      <c r="FO212" s="29"/>
      <c r="FP212" s="29"/>
      <c r="FQ212" s="29"/>
      <c r="FR212" s="29"/>
      <c r="FS212" s="29"/>
      <c r="FT212" s="29"/>
      <c r="FU212" s="29"/>
      <c r="FV212" s="29"/>
      <c r="FW212" s="21"/>
      <c r="FX212" s="29"/>
      <c r="FY212" s="29"/>
      <c r="FZ212" s="29"/>
      <c r="GA212" s="29"/>
      <c r="GB212" s="29"/>
      <c r="GC212" s="29"/>
      <c r="GD212" s="29"/>
      <c r="GE212" s="29"/>
      <c r="GF212" s="29"/>
      <c r="GG212" s="29"/>
      <c r="GH212" s="29"/>
      <c r="GI212" s="29"/>
    </row>
    <row r="213" spans="1:191" ht="9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18"/>
      <c r="CU213" s="18"/>
      <c r="CV213" s="18"/>
      <c r="CW213" s="18"/>
      <c r="CX213" s="18"/>
      <c r="CY213" s="18"/>
      <c r="CZ213" s="18"/>
      <c r="DA213" s="18"/>
      <c r="DB213" s="18"/>
      <c r="DC213" s="18"/>
      <c r="DD213" s="18"/>
      <c r="DE213" s="18"/>
      <c r="DF213" s="18"/>
      <c r="DG213" s="28"/>
      <c r="DH213" s="28"/>
      <c r="DI213" s="28"/>
      <c r="DJ213" s="28"/>
      <c r="DK213" s="28"/>
      <c r="DL213" s="28"/>
      <c r="DM213" s="28"/>
      <c r="DN213" s="28"/>
      <c r="DO213" s="28"/>
      <c r="DP213" s="28"/>
      <c r="DQ213" s="28"/>
      <c r="DR213" s="28"/>
      <c r="DS213" s="28"/>
      <c r="DT213" s="28"/>
      <c r="DU213" s="28"/>
      <c r="DV213" s="28"/>
      <c r="DW213" s="21"/>
      <c r="DX213" s="21"/>
      <c r="DY213" s="21"/>
      <c r="DZ213" s="21"/>
      <c r="EA213" s="21"/>
      <c r="EB213" s="21"/>
      <c r="EC213" s="21"/>
      <c r="ED213" s="21"/>
      <c r="EE213" s="21"/>
      <c r="EF213" s="21"/>
      <c r="EG213" s="21"/>
      <c r="EH213" s="21"/>
      <c r="EI213" s="21"/>
      <c r="EJ213" s="21"/>
      <c r="EK213" s="21"/>
      <c r="EL213" s="21"/>
      <c r="EM213" s="21"/>
      <c r="EN213" s="21"/>
      <c r="EO213" s="21"/>
      <c r="EP213" s="21"/>
      <c r="EQ213" s="21"/>
      <c r="ER213" s="21"/>
      <c r="ES213" s="21"/>
      <c r="ET213" s="21"/>
      <c r="EU213" s="21"/>
      <c r="EV213" s="21"/>
      <c r="EW213" s="21"/>
      <c r="EX213" s="21"/>
      <c r="EY213" s="21"/>
      <c r="EZ213" s="21"/>
      <c r="FA213" s="21"/>
      <c r="FB213" s="21"/>
      <c r="FC213" s="21"/>
      <c r="FD213" s="21"/>
      <c r="FE213" s="21"/>
      <c r="FF213" s="21"/>
      <c r="FG213" s="21"/>
      <c r="FH213" s="21"/>
      <c r="FI213" s="21"/>
      <c r="FJ213" s="21"/>
      <c r="FK213" s="18"/>
      <c r="FL213" s="18"/>
      <c r="FM213" s="18"/>
      <c r="FN213" s="18"/>
      <c r="FO213" s="18"/>
      <c r="FP213" s="18"/>
      <c r="FQ213" s="18"/>
      <c r="FR213" s="18"/>
      <c r="FS213" s="18"/>
      <c r="FT213" s="18"/>
      <c r="FU213" s="18"/>
      <c r="FV213" s="18"/>
      <c r="FW213" s="21"/>
      <c r="FX213" s="21"/>
      <c r="FY213" s="21"/>
      <c r="FZ213" s="21"/>
      <c r="GA213" s="21"/>
      <c r="GB213" s="21"/>
      <c r="GC213" s="21"/>
      <c r="GD213" s="21"/>
      <c r="GE213" s="21"/>
      <c r="GF213" s="21"/>
      <c r="GG213" s="21"/>
      <c r="GH213" s="21"/>
      <c r="GI213" s="21"/>
    </row>
    <row r="214" spans="1:191" ht="9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18"/>
      <c r="CU214" s="18"/>
      <c r="CV214" s="18"/>
      <c r="CW214" s="18"/>
      <c r="CX214" s="18"/>
      <c r="CY214" s="18"/>
      <c r="CZ214" s="18"/>
      <c r="DA214" s="18"/>
      <c r="DB214" s="18"/>
      <c r="DC214" s="18"/>
      <c r="DD214" s="18"/>
      <c r="DE214" s="18"/>
      <c r="DF214" s="18"/>
      <c r="DG214" s="28"/>
      <c r="DH214" s="28"/>
      <c r="DI214" s="28"/>
      <c r="DJ214" s="28"/>
      <c r="DK214" s="28"/>
      <c r="DL214" s="28"/>
      <c r="DM214" s="28"/>
      <c r="DN214" s="28"/>
      <c r="DO214" s="28"/>
      <c r="DP214" s="28"/>
      <c r="DQ214" s="28"/>
      <c r="DR214" s="28"/>
      <c r="DS214" s="28"/>
      <c r="DT214" s="28"/>
      <c r="DU214" s="28"/>
      <c r="DV214" s="28"/>
      <c r="DW214" s="21"/>
      <c r="DX214" s="21"/>
      <c r="DY214" s="21"/>
      <c r="DZ214" s="21"/>
      <c r="EA214" s="21"/>
      <c r="EB214" s="21"/>
      <c r="EC214" s="21"/>
      <c r="ED214" s="21"/>
      <c r="EE214" s="21"/>
      <c r="EF214" s="21"/>
      <c r="EG214" s="21"/>
      <c r="EH214" s="21"/>
      <c r="EI214" s="21"/>
      <c r="EJ214" s="21"/>
      <c r="EK214" s="21"/>
      <c r="EL214" s="21"/>
      <c r="EM214" s="21"/>
      <c r="EN214" s="21"/>
      <c r="EO214" s="21"/>
      <c r="EP214" s="21"/>
      <c r="EQ214" s="21"/>
      <c r="ER214" s="21"/>
      <c r="ES214" s="21"/>
      <c r="ET214" s="21"/>
      <c r="EU214" s="21"/>
      <c r="EV214" s="21"/>
      <c r="EW214" s="21"/>
      <c r="EX214" s="21"/>
      <c r="EY214" s="21"/>
      <c r="EZ214" s="21"/>
      <c r="FA214" s="21"/>
      <c r="FB214" s="21"/>
      <c r="FC214" s="21"/>
      <c r="FD214" s="21"/>
      <c r="FE214" s="21"/>
      <c r="FF214" s="21"/>
      <c r="FG214" s="21"/>
      <c r="FH214" s="21"/>
      <c r="FI214" s="21"/>
      <c r="FJ214" s="21"/>
      <c r="FK214" s="18"/>
      <c r="FL214" s="18"/>
      <c r="FM214" s="18"/>
      <c r="FN214" s="18"/>
      <c r="FO214" s="18"/>
      <c r="FP214" s="18"/>
      <c r="FQ214" s="18"/>
      <c r="FR214" s="18"/>
      <c r="FS214" s="18"/>
      <c r="FT214" s="18"/>
      <c r="FU214" s="18"/>
      <c r="FV214" s="18"/>
      <c r="FW214" s="21"/>
      <c r="FX214" s="21"/>
      <c r="FY214" s="21"/>
      <c r="FZ214" s="21"/>
      <c r="GA214" s="21"/>
      <c r="GB214" s="21"/>
      <c r="GC214" s="21"/>
      <c r="GD214" s="21"/>
      <c r="GE214" s="21"/>
      <c r="GF214" s="21"/>
      <c r="GG214" s="21"/>
      <c r="GH214" s="21"/>
      <c r="GI214" s="21"/>
    </row>
    <row r="215" spans="1:191" ht="12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19"/>
      <c r="BK215" s="19"/>
      <c r="BL215" s="19"/>
      <c r="BM215" s="19"/>
      <c r="BN215" s="19"/>
      <c r="BO215" s="19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18"/>
      <c r="CD215" s="18"/>
      <c r="CE215" s="18"/>
      <c r="CF215" s="18"/>
      <c r="CG215" s="18"/>
      <c r="CH215" s="18"/>
      <c r="CI215" s="18"/>
      <c r="CJ215" s="18"/>
      <c r="CK215" s="18"/>
      <c r="CL215" s="18"/>
      <c r="CM215" s="18"/>
      <c r="CN215" s="18"/>
      <c r="CO215" s="18"/>
      <c r="CP215" s="18"/>
      <c r="CQ215" s="18"/>
      <c r="CR215" s="18"/>
      <c r="CS215" s="18"/>
      <c r="CT215" s="21"/>
      <c r="CU215" s="18"/>
      <c r="CV215" s="18"/>
      <c r="CW215" s="18"/>
      <c r="CX215" s="18"/>
      <c r="CY215" s="18"/>
      <c r="CZ215" s="18"/>
      <c r="DA215" s="18"/>
      <c r="DB215" s="18"/>
      <c r="DC215" s="18"/>
      <c r="DD215" s="18"/>
      <c r="DE215" s="18"/>
      <c r="DF215" s="18"/>
      <c r="DG215" s="21"/>
      <c r="DH215" s="21"/>
      <c r="DI215" s="21"/>
      <c r="DJ215" s="21"/>
      <c r="DK215" s="21"/>
      <c r="DL215" s="21"/>
      <c r="DM215" s="21"/>
      <c r="DN215" s="21"/>
      <c r="DO215" s="21"/>
      <c r="DP215" s="21"/>
      <c r="DQ215" s="21"/>
      <c r="DR215" s="21"/>
      <c r="DS215" s="21"/>
      <c r="DT215" s="21"/>
      <c r="DU215" s="21"/>
      <c r="DV215" s="21"/>
      <c r="DW215" s="21"/>
      <c r="DX215" s="21"/>
      <c r="DY215" s="21"/>
      <c r="DZ215" s="21"/>
      <c r="EA215" s="21"/>
      <c r="EB215" s="21"/>
      <c r="EC215" s="21"/>
      <c r="ED215" s="21"/>
      <c r="EE215" s="21"/>
      <c r="EF215" s="21"/>
      <c r="EG215" s="21"/>
      <c r="EH215" s="21"/>
      <c r="EI215" s="21"/>
      <c r="EJ215" s="21"/>
      <c r="EK215" s="21"/>
      <c r="EL215" s="21"/>
      <c r="EM215" s="21"/>
      <c r="EN215" s="21"/>
      <c r="EO215" s="21"/>
      <c r="EP215" s="21"/>
      <c r="EQ215" s="21"/>
      <c r="ER215" s="21"/>
      <c r="ES215" s="21"/>
      <c r="ET215" s="21"/>
      <c r="EU215" s="21"/>
      <c r="EV215" s="21"/>
      <c r="EW215" s="21"/>
      <c r="EX215" s="21"/>
      <c r="EY215" s="21"/>
      <c r="EZ215" s="21"/>
      <c r="FA215" s="21"/>
      <c r="FB215" s="21"/>
      <c r="FC215" s="21"/>
      <c r="FD215" s="21"/>
      <c r="FE215" s="21"/>
      <c r="FF215" s="21"/>
      <c r="FG215" s="21"/>
      <c r="FH215" s="21"/>
      <c r="FI215" s="21"/>
      <c r="FJ215" s="21"/>
      <c r="FK215" s="21"/>
      <c r="FL215" s="21"/>
      <c r="FM215" s="21"/>
      <c r="FN215" s="21"/>
      <c r="FO215" s="21"/>
      <c r="FP215" s="21"/>
      <c r="FQ215" s="21"/>
      <c r="FR215" s="21"/>
      <c r="FS215" s="21"/>
      <c r="FT215" s="21"/>
      <c r="FU215" s="21"/>
      <c r="FV215" s="21"/>
      <c r="FW215" s="18"/>
      <c r="FX215" s="18"/>
      <c r="FY215" s="18"/>
      <c r="FZ215" s="18"/>
      <c r="GA215" s="18"/>
      <c r="GB215" s="18"/>
      <c r="GC215" s="18"/>
      <c r="GD215" s="18"/>
      <c r="GE215" s="18"/>
      <c r="GF215" s="18"/>
      <c r="GG215" s="18"/>
      <c r="GH215" s="18"/>
      <c r="GI215" s="18"/>
    </row>
    <row r="216" spans="1:191" ht="9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</row>
    <row r="217" spans="1:191" ht="9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</row>
    <row r="218" spans="1:191" ht="9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</row>
    <row r="219" spans="1:191" ht="9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</row>
    <row r="220" spans="1:191" ht="9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</row>
    <row r="221" spans="1:191" ht="9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</row>
    <row r="222" spans="1:191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4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4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11"/>
    </row>
    <row r="223" spans="1:191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  <c r="EC223" s="16"/>
      <c r="ED223" s="16"/>
      <c r="EE223" s="16"/>
      <c r="EF223" s="16"/>
      <c r="EG223" s="16"/>
      <c r="EH223" s="16"/>
      <c r="EI223" s="16"/>
      <c r="EJ223" s="16"/>
      <c r="EK223" s="16"/>
      <c r="EL223" s="16"/>
      <c r="EM223" s="16"/>
      <c r="EN223" s="16"/>
      <c r="EO223" s="16"/>
      <c r="EP223" s="16"/>
      <c r="EQ223" s="16"/>
      <c r="ER223" s="16"/>
      <c r="ES223" s="16"/>
      <c r="ET223" s="16"/>
      <c r="EU223" s="16"/>
      <c r="EV223" s="16"/>
      <c r="EW223" s="16"/>
      <c r="EX223" s="16"/>
      <c r="EY223" s="16"/>
      <c r="EZ223" s="16"/>
      <c r="FA223" s="16"/>
      <c r="FB223" s="16"/>
      <c r="FC223" s="16"/>
      <c r="FD223" s="16"/>
      <c r="FE223" s="16"/>
      <c r="FF223" s="16"/>
      <c r="FG223" s="16"/>
      <c r="FH223" s="16"/>
      <c r="FI223" s="16"/>
      <c r="FJ223" s="16"/>
      <c r="FK223" s="16"/>
      <c r="FL223" s="16"/>
      <c r="FM223" s="16"/>
      <c r="FN223" s="16"/>
      <c r="FO223" s="16"/>
      <c r="FP223" s="16"/>
      <c r="FQ223" s="16"/>
      <c r="FR223" s="16"/>
      <c r="FS223" s="16"/>
      <c r="FT223" s="16"/>
      <c r="FU223" s="16"/>
      <c r="FV223" s="16"/>
      <c r="FW223" s="16"/>
      <c r="FX223" s="16"/>
      <c r="FY223" s="16"/>
      <c r="FZ223" s="16"/>
      <c r="GA223" s="16"/>
      <c r="GB223" s="16"/>
      <c r="GC223" s="16"/>
      <c r="GD223" s="16"/>
      <c r="GE223" s="16"/>
      <c r="GF223" s="16"/>
      <c r="GG223" s="16"/>
      <c r="GH223" s="16"/>
      <c r="GI223" s="16"/>
    </row>
    <row r="224" spans="1:191" ht="11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0"/>
      <c r="CP224" s="20"/>
      <c r="CQ224" s="20"/>
      <c r="CR224" s="20"/>
      <c r="CS224" s="20"/>
      <c r="CT224" s="20"/>
      <c r="CU224" s="20"/>
      <c r="CV224" s="20"/>
      <c r="CW224" s="20"/>
      <c r="CX224" s="20"/>
      <c r="CY224" s="20"/>
      <c r="CZ224" s="20"/>
      <c r="DA224" s="20"/>
      <c r="DB224" s="20"/>
      <c r="DC224" s="20"/>
      <c r="DD224" s="20"/>
      <c r="DE224" s="20"/>
      <c r="DF224" s="20"/>
      <c r="DG224" s="20"/>
      <c r="DH224" s="20"/>
      <c r="DI224" s="20"/>
      <c r="DJ224" s="20"/>
      <c r="DK224" s="20"/>
      <c r="DL224" s="20"/>
      <c r="DM224" s="20"/>
      <c r="DN224" s="20"/>
      <c r="DO224" s="20"/>
      <c r="DP224" s="20"/>
      <c r="DQ224" s="20"/>
      <c r="DR224" s="20"/>
      <c r="DS224" s="20"/>
      <c r="DT224" s="20"/>
      <c r="DU224" s="20"/>
      <c r="DV224" s="20"/>
      <c r="DW224" s="20"/>
      <c r="DX224" s="20"/>
      <c r="DY224" s="20"/>
      <c r="DZ224" s="20"/>
      <c r="EA224" s="20"/>
      <c r="EB224" s="20"/>
      <c r="EC224" s="20"/>
      <c r="ED224" s="20"/>
      <c r="EE224" s="20"/>
      <c r="EF224" s="20"/>
      <c r="EG224" s="20"/>
      <c r="EH224" s="20"/>
      <c r="EI224" s="20"/>
      <c r="EJ224" s="20"/>
      <c r="EK224" s="20"/>
      <c r="EL224" s="20"/>
      <c r="EM224" s="20"/>
      <c r="EN224" s="20"/>
      <c r="EO224" s="20"/>
      <c r="EP224" s="20"/>
      <c r="EQ224" s="20"/>
      <c r="ER224" s="20"/>
      <c r="ES224" s="20"/>
      <c r="ET224" s="20"/>
      <c r="EU224" s="20"/>
      <c r="EV224" s="20"/>
      <c r="EW224" s="20"/>
      <c r="EX224" s="20"/>
      <c r="EY224" s="20"/>
      <c r="EZ224" s="20"/>
      <c r="FA224" s="20"/>
      <c r="FB224" s="20"/>
      <c r="FC224" s="20"/>
      <c r="FD224" s="20"/>
      <c r="FE224" s="20"/>
      <c r="FF224" s="20"/>
      <c r="FG224" s="20"/>
      <c r="FH224" s="20"/>
      <c r="FI224" s="20"/>
      <c r="FJ224" s="20"/>
      <c r="FK224" s="20"/>
      <c r="FL224" s="20"/>
      <c r="FM224" s="20"/>
      <c r="FN224" s="20"/>
      <c r="FO224" s="20"/>
      <c r="FP224" s="20"/>
      <c r="FQ224" s="20"/>
      <c r="FR224" s="20"/>
      <c r="FS224" s="20"/>
      <c r="FT224" s="20"/>
      <c r="FU224" s="20"/>
      <c r="FV224" s="20"/>
      <c r="FW224" s="20"/>
      <c r="FX224" s="20"/>
      <c r="FY224" s="20"/>
      <c r="FZ224" s="20"/>
      <c r="GA224" s="20"/>
      <c r="GB224" s="20"/>
      <c r="GC224" s="20"/>
      <c r="GD224" s="20"/>
      <c r="GE224" s="20"/>
      <c r="GF224" s="20"/>
      <c r="GG224" s="20"/>
      <c r="GH224" s="20"/>
      <c r="GI224" s="20"/>
    </row>
    <row r="225" spans="1:191" ht="11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0"/>
      <c r="CP225" s="20"/>
      <c r="CQ225" s="20"/>
      <c r="CR225" s="20"/>
      <c r="CS225" s="20"/>
      <c r="CT225" s="20"/>
      <c r="CU225" s="20"/>
      <c r="CV225" s="20"/>
      <c r="CW225" s="20"/>
      <c r="CX225" s="20"/>
      <c r="CY225" s="20"/>
      <c r="CZ225" s="20"/>
      <c r="DA225" s="20"/>
      <c r="DB225" s="20"/>
      <c r="DC225" s="20"/>
      <c r="DD225" s="20"/>
      <c r="DE225" s="20"/>
      <c r="DF225" s="20"/>
      <c r="DG225" s="20"/>
      <c r="DH225" s="20"/>
      <c r="DI225" s="20"/>
      <c r="DJ225" s="20"/>
      <c r="DK225" s="20"/>
      <c r="DL225" s="20"/>
      <c r="DM225" s="20"/>
      <c r="DN225" s="20"/>
      <c r="DO225" s="20"/>
      <c r="DP225" s="20"/>
      <c r="DQ225" s="20"/>
      <c r="DR225" s="20"/>
      <c r="DS225" s="20"/>
      <c r="DT225" s="20"/>
      <c r="DU225" s="20"/>
      <c r="DV225" s="20"/>
      <c r="DW225" s="20"/>
      <c r="DX225" s="20"/>
      <c r="DY225" s="20"/>
      <c r="DZ225" s="20"/>
      <c r="EA225" s="20"/>
      <c r="EB225" s="20"/>
      <c r="EC225" s="20"/>
      <c r="ED225" s="20"/>
      <c r="EE225" s="20"/>
      <c r="EF225" s="20"/>
      <c r="EG225" s="20"/>
      <c r="EH225" s="20"/>
      <c r="EI225" s="20"/>
      <c r="EJ225" s="20"/>
      <c r="EK225" s="20"/>
      <c r="EL225" s="20"/>
      <c r="EM225" s="20"/>
      <c r="EN225" s="20"/>
      <c r="EO225" s="20"/>
      <c r="EP225" s="20"/>
      <c r="EQ225" s="20"/>
      <c r="ER225" s="20"/>
      <c r="ES225" s="20"/>
      <c r="ET225" s="20"/>
      <c r="EU225" s="20"/>
      <c r="EV225" s="20"/>
      <c r="EW225" s="20"/>
      <c r="EX225" s="20"/>
      <c r="EY225" s="20"/>
      <c r="EZ225" s="20"/>
      <c r="FA225" s="20"/>
      <c r="FB225" s="20"/>
      <c r="FC225" s="20"/>
      <c r="FD225" s="20"/>
      <c r="FE225" s="20"/>
      <c r="FF225" s="20"/>
      <c r="FG225" s="20"/>
      <c r="FH225" s="20"/>
      <c r="FI225" s="20"/>
      <c r="FJ225" s="20"/>
      <c r="FK225" s="20"/>
      <c r="FL225" s="20"/>
      <c r="FM225" s="20"/>
      <c r="FN225" s="20"/>
      <c r="FO225" s="20"/>
      <c r="FP225" s="20"/>
      <c r="FQ225" s="20"/>
      <c r="FR225" s="20"/>
      <c r="FS225" s="20"/>
      <c r="FT225" s="20"/>
      <c r="FU225" s="20"/>
      <c r="FV225" s="20"/>
      <c r="FW225" s="20"/>
      <c r="FX225" s="20"/>
      <c r="FY225" s="20"/>
      <c r="FZ225" s="20"/>
      <c r="GA225" s="20"/>
      <c r="GB225" s="20"/>
      <c r="GC225" s="20"/>
      <c r="GD225" s="20"/>
      <c r="GE225" s="20"/>
      <c r="GF225" s="20"/>
      <c r="GG225" s="20"/>
      <c r="GH225" s="20"/>
      <c r="GI225" s="20"/>
    </row>
    <row r="226" spans="1:191" ht="9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  <c r="DS226" s="14"/>
      <c r="DT226" s="14"/>
      <c r="DU226" s="14"/>
      <c r="DV226" s="14"/>
      <c r="DW226" s="14"/>
      <c r="DX226" s="14"/>
      <c r="DY226" s="14"/>
      <c r="DZ226" s="14"/>
      <c r="EA226" s="14"/>
      <c r="EB226" s="14"/>
      <c r="EC226" s="14"/>
      <c r="ED226" s="14"/>
      <c r="EE226" s="14"/>
      <c r="EF226" s="14"/>
      <c r="EG226" s="14"/>
      <c r="EH226" s="14"/>
      <c r="EI226" s="14"/>
      <c r="EJ226" s="14"/>
      <c r="EK226" s="14"/>
      <c r="EL226" s="14"/>
      <c r="EM226" s="14"/>
      <c r="EN226" s="14"/>
      <c r="EO226" s="14"/>
      <c r="EP226" s="14"/>
      <c r="EQ226" s="14"/>
      <c r="ER226" s="14"/>
      <c r="ES226" s="14"/>
      <c r="ET226" s="14"/>
      <c r="EU226" s="14"/>
      <c r="EV226" s="14"/>
      <c r="EW226" s="14"/>
      <c r="EX226" s="14"/>
      <c r="EY226" s="14"/>
      <c r="EZ226" s="14"/>
      <c r="FA226" s="14"/>
      <c r="FB226" s="14"/>
      <c r="FC226" s="14"/>
      <c r="FD226" s="14"/>
      <c r="FE226" s="14"/>
      <c r="FF226" s="14"/>
      <c r="FG226" s="14"/>
      <c r="FH226" s="14"/>
      <c r="FI226" s="14"/>
      <c r="FJ226" s="14"/>
      <c r="FK226" s="14"/>
      <c r="FL226" s="14"/>
      <c r="FM226" s="14"/>
      <c r="FN226" s="14"/>
      <c r="FO226" s="14"/>
      <c r="FP226" s="14"/>
      <c r="FQ226" s="14"/>
      <c r="FR226" s="14"/>
      <c r="FS226" s="14"/>
      <c r="FT226" s="14"/>
      <c r="FU226" s="14"/>
      <c r="FV226" s="14"/>
      <c r="FW226" s="14"/>
      <c r="FX226" s="14"/>
      <c r="FY226" s="14"/>
      <c r="FZ226" s="14"/>
      <c r="GA226" s="14"/>
      <c r="GB226" s="14"/>
      <c r="GC226" s="14"/>
      <c r="GD226" s="14"/>
      <c r="GE226" s="14"/>
      <c r="GF226" s="14"/>
      <c r="GG226" s="14"/>
      <c r="GH226" s="14"/>
      <c r="GI226" s="14"/>
    </row>
    <row r="227" spans="1:191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17"/>
      <c r="BP227" s="17"/>
      <c r="BQ227" s="17"/>
      <c r="BR227" s="17"/>
      <c r="BS227" s="17"/>
      <c r="BT227" s="17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21"/>
      <c r="CL227" s="18"/>
      <c r="CM227" s="18"/>
      <c r="CN227" s="18"/>
      <c r="CO227" s="18"/>
      <c r="CP227" s="18"/>
      <c r="CQ227" s="18"/>
      <c r="CR227" s="18"/>
      <c r="CS227" s="18"/>
      <c r="CT227" s="18"/>
      <c r="CU227" s="18"/>
      <c r="CV227" s="18"/>
      <c r="CW227" s="18"/>
      <c r="CX227" s="18"/>
      <c r="CY227" s="18"/>
      <c r="CZ227" s="18"/>
      <c r="DA227" s="18"/>
      <c r="DB227" s="18"/>
      <c r="DC227" s="18"/>
      <c r="DD227" s="18"/>
      <c r="DE227" s="21"/>
      <c r="DF227" s="18"/>
      <c r="DG227" s="18"/>
      <c r="DH227" s="18"/>
      <c r="DI227" s="18"/>
      <c r="DJ227" s="18"/>
      <c r="DK227" s="18"/>
      <c r="DL227" s="18"/>
      <c r="DM227" s="18"/>
      <c r="DN227" s="18"/>
      <c r="DO227" s="18"/>
      <c r="DP227" s="18"/>
      <c r="DQ227" s="18"/>
      <c r="DR227" s="18"/>
      <c r="DS227" s="18"/>
      <c r="DT227" s="18"/>
      <c r="DU227" s="18"/>
      <c r="DV227" s="21"/>
      <c r="DW227" s="18"/>
      <c r="DX227" s="18"/>
      <c r="DY227" s="18"/>
      <c r="DZ227" s="18"/>
      <c r="EA227" s="18"/>
      <c r="EB227" s="18"/>
      <c r="EC227" s="18"/>
      <c r="ED227" s="18"/>
      <c r="EE227" s="18"/>
      <c r="EF227" s="18"/>
      <c r="EG227" s="18"/>
      <c r="EH227" s="18"/>
      <c r="EI227" s="18"/>
      <c r="EJ227" s="18"/>
      <c r="EK227" s="18"/>
      <c r="EL227" s="18"/>
      <c r="EM227" s="21"/>
      <c r="EN227" s="18"/>
      <c r="EO227" s="18"/>
      <c r="EP227" s="18"/>
      <c r="EQ227" s="18"/>
      <c r="ER227" s="18"/>
      <c r="ES227" s="18"/>
      <c r="ET227" s="18"/>
      <c r="EU227" s="18"/>
      <c r="EV227" s="18"/>
      <c r="EW227" s="18"/>
      <c r="EX227" s="18"/>
      <c r="EY227" s="18"/>
      <c r="EZ227" s="18"/>
      <c r="FA227" s="18"/>
      <c r="FB227" s="18"/>
      <c r="FC227" s="18"/>
      <c r="FD227" s="21"/>
      <c r="FE227" s="18"/>
      <c r="FF227" s="18"/>
      <c r="FG227" s="18"/>
      <c r="FH227" s="18"/>
      <c r="FI227" s="18"/>
      <c r="FJ227" s="18"/>
      <c r="FK227" s="18"/>
      <c r="FL227" s="18"/>
      <c r="FM227" s="18"/>
      <c r="FN227" s="18"/>
      <c r="FO227" s="18"/>
      <c r="FP227" s="18"/>
      <c r="FQ227" s="18"/>
      <c r="FR227" s="18"/>
      <c r="FS227" s="21"/>
      <c r="FT227" s="18"/>
      <c r="FU227" s="18"/>
      <c r="FV227" s="18"/>
      <c r="FW227" s="18"/>
      <c r="FX227" s="18"/>
      <c r="FY227" s="18"/>
      <c r="FZ227" s="18"/>
      <c r="GA227" s="18"/>
      <c r="GB227" s="18"/>
      <c r="GC227" s="18"/>
      <c r="GD227" s="18"/>
      <c r="GE227" s="18"/>
      <c r="GF227" s="18"/>
      <c r="GG227" s="18"/>
      <c r="GH227" s="18"/>
      <c r="GI227" s="18"/>
    </row>
    <row r="228" spans="1:191" ht="9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7"/>
      <c r="BP228" s="17"/>
      <c r="BQ228" s="17"/>
      <c r="BR228" s="17"/>
      <c r="BS228" s="17"/>
      <c r="BT228" s="17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8"/>
      <c r="CL228" s="18"/>
      <c r="CM228" s="18"/>
      <c r="CN228" s="18"/>
      <c r="CO228" s="18"/>
      <c r="CP228" s="18"/>
      <c r="CQ228" s="18"/>
      <c r="CR228" s="18"/>
      <c r="CS228" s="18"/>
      <c r="CT228" s="18"/>
      <c r="CU228" s="18"/>
      <c r="CV228" s="18"/>
      <c r="CW228" s="18"/>
      <c r="CX228" s="18"/>
      <c r="CY228" s="18"/>
      <c r="CZ228" s="18"/>
      <c r="DA228" s="18"/>
      <c r="DB228" s="18"/>
      <c r="DC228" s="18"/>
      <c r="DD228" s="18"/>
      <c r="DE228" s="18"/>
      <c r="DF228" s="18"/>
      <c r="DG228" s="18"/>
      <c r="DH228" s="18"/>
      <c r="DI228" s="18"/>
      <c r="DJ228" s="18"/>
      <c r="DK228" s="18"/>
      <c r="DL228" s="18"/>
      <c r="DM228" s="18"/>
      <c r="DN228" s="18"/>
      <c r="DO228" s="18"/>
      <c r="DP228" s="18"/>
      <c r="DQ228" s="18"/>
      <c r="DR228" s="18"/>
      <c r="DS228" s="18"/>
      <c r="DT228" s="18"/>
      <c r="DU228" s="18"/>
      <c r="DV228" s="18"/>
      <c r="DW228" s="18"/>
      <c r="DX228" s="18"/>
      <c r="DY228" s="18"/>
      <c r="DZ228" s="18"/>
      <c r="EA228" s="18"/>
      <c r="EB228" s="18"/>
      <c r="EC228" s="18"/>
      <c r="ED228" s="18"/>
      <c r="EE228" s="18"/>
      <c r="EF228" s="18"/>
      <c r="EG228" s="18"/>
      <c r="EH228" s="18"/>
      <c r="EI228" s="18"/>
      <c r="EJ228" s="18"/>
      <c r="EK228" s="18"/>
      <c r="EL228" s="18"/>
      <c r="EM228" s="18"/>
      <c r="EN228" s="18"/>
      <c r="EO228" s="18"/>
      <c r="EP228" s="18"/>
      <c r="EQ228" s="18"/>
      <c r="ER228" s="18"/>
      <c r="ES228" s="18"/>
      <c r="ET228" s="18"/>
      <c r="EU228" s="18"/>
      <c r="EV228" s="18"/>
      <c r="EW228" s="18"/>
      <c r="EX228" s="18"/>
      <c r="EY228" s="18"/>
      <c r="EZ228" s="18"/>
      <c r="FA228" s="18"/>
      <c r="FB228" s="18"/>
      <c r="FC228" s="18"/>
      <c r="FD228" s="18"/>
      <c r="FE228" s="18"/>
      <c r="FF228" s="18"/>
      <c r="FG228" s="18"/>
      <c r="FH228" s="18"/>
      <c r="FI228" s="18"/>
      <c r="FJ228" s="18"/>
      <c r="FK228" s="18"/>
      <c r="FL228" s="18"/>
      <c r="FM228" s="18"/>
      <c r="FN228" s="18"/>
      <c r="FO228" s="18"/>
      <c r="FP228" s="18"/>
      <c r="FQ228" s="18"/>
      <c r="FR228" s="18"/>
      <c r="FS228" s="18"/>
      <c r="FT228" s="18"/>
      <c r="FU228" s="18"/>
      <c r="FV228" s="18"/>
      <c r="FW228" s="18"/>
      <c r="FX228" s="18"/>
      <c r="FY228" s="18"/>
      <c r="FZ228" s="18"/>
      <c r="GA228" s="18"/>
      <c r="GB228" s="18"/>
      <c r="GC228" s="18"/>
      <c r="GD228" s="18"/>
      <c r="GE228" s="18"/>
      <c r="GF228" s="18"/>
      <c r="GG228" s="18"/>
      <c r="GH228" s="18"/>
      <c r="GI228" s="18"/>
    </row>
    <row r="229" spans="1:191" ht="11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8"/>
      <c r="CL229" s="18"/>
      <c r="CM229" s="18"/>
      <c r="CN229" s="18"/>
      <c r="CO229" s="18"/>
      <c r="CP229" s="18"/>
      <c r="CQ229" s="18"/>
      <c r="CR229" s="18"/>
      <c r="CS229" s="18"/>
      <c r="CT229" s="18"/>
      <c r="CU229" s="18"/>
      <c r="CV229" s="18"/>
      <c r="CW229" s="18"/>
      <c r="CX229" s="18"/>
      <c r="CY229" s="18"/>
      <c r="CZ229" s="18"/>
      <c r="DA229" s="18"/>
      <c r="DB229" s="18"/>
      <c r="DC229" s="18"/>
      <c r="DD229" s="18"/>
      <c r="DE229" s="25"/>
      <c r="DF229" s="25"/>
      <c r="DG229" s="25"/>
      <c r="DH229" s="25"/>
      <c r="DI229" s="25"/>
      <c r="DJ229" s="25"/>
      <c r="DK229" s="25"/>
      <c r="DL229" s="25"/>
      <c r="DM229" s="25"/>
      <c r="DN229" s="25"/>
      <c r="DO229" s="25"/>
      <c r="DP229" s="25"/>
      <c r="DQ229" s="25"/>
      <c r="DR229" s="25"/>
      <c r="DS229" s="25"/>
      <c r="DT229" s="25"/>
      <c r="DU229" s="25"/>
      <c r="DV229" s="18"/>
      <c r="DW229" s="18"/>
      <c r="DX229" s="18"/>
      <c r="DY229" s="18"/>
      <c r="DZ229" s="18"/>
      <c r="EA229" s="18"/>
      <c r="EB229" s="18"/>
      <c r="EC229" s="18"/>
      <c r="ED229" s="18"/>
      <c r="EE229" s="18"/>
      <c r="EF229" s="18"/>
      <c r="EG229" s="18"/>
      <c r="EH229" s="18"/>
      <c r="EI229" s="18"/>
      <c r="EJ229" s="18"/>
      <c r="EK229" s="18"/>
      <c r="EL229" s="18"/>
      <c r="EM229" s="18"/>
      <c r="EN229" s="18"/>
      <c r="EO229" s="18"/>
      <c r="EP229" s="18"/>
      <c r="EQ229" s="18"/>
      <c r="ER229" s="18"/>
      <c r="ES229" s="18"/>
      <c r="ET229" s="18"/>
      <c r="EU229" s="18"/>
      <c r="EV229" s="18"/>
      <c r="EW229" s="18"/>
      <c r="EX229" s="18"/>
      <c r="EY229" s="18"/>
      <c r="EZ229" s="18"/>
      <c r="FA229" s="18"/>
      <c r="FB229" s="18"/>
      <c r="FC229" s="18"/>
      <c r="FD229" s="21"/>
      <c r="FE229" s="18"/>
      <c r="FF229" s="18"/>
      <c r="FG229" s="18"/>
      <c r="FH229" s="18"/>
      <c r="FI229" s="18"/>
      <c r="FJ229" s="18"/>
      <c r="FK229" s="18"/>
      <c r="FL229" s="18"/>
      <c r="FM229" s="18"/>
      <c r="FN229" s="18"/>
      <c r="FO229" s="18"/>
      <c r="FP229" s="18"/>
      <c r="FQ229" s="18"/>
      <c r="FR229" s="18"/>
      <c r="FS229" s="18"/>
      <c r="FT229" s="18"/>
      <c r="FU229" s="18"/>
      <c r="FV229" s="18"/>
      <c r="FW229" s="18"/>
      <c r="FX229" s="18"/>
      <c r="FY229" s="18"/>
      <c r="FZ229" s="18"/>
      <c r="GA229" s="18"/>
      <c r="GB229" s="18"/>
      <c r="GC229" s="18"/>
      <c r="GD229" s="18"/>
      <c r="GE229" s="18"/>
      <c r="GF229" s="18"/>
      <c r="GG229" s="18"/>
      <c r="GH229" s="18"/>
      <c r="GI229" s="18"/>
    </row>
    <row r="230" spans="1:191" ht="11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9"/>
      <c r="BP230" s="19"/>
      <c r="BQ230" s="19"/>
      <c r="BR230" s="19"/>
      <c r="BS230" s="19"/>
      <c r="BT230" s="19"/>
      <c r="BU230" s="19"/>
      <c r="BV230" s="34"/>
      <c r="BW230" s="34"/>
      <c r="BX230" s="34"/>
      <c r="BY230" s="34"/>
      <c r="BZ230" s="34"/>
      <c r="CA230" s="34"/>
      <c r="CB230" s="34"/>
      <c r="CC230" s="34"/>
      <c r="CD230" s="34"/>
      <c r="CE230" s="34"/>
      <c r="CF230" s="34"/>
      <c r="CG230" s="34"/>
      <c r="CH230" s="34"/>
      <c r="CI230" s="34"/>
      <c r="CJ230" s="34"/>
      <c r="CK230" s="21"/>
      <c r="CL230" s="29"/>
      <c r="CM230" s="29"/>
      <c r="CN230" s="29"/>
      <c r="CO230" s="29"/>
      <c r="CP230" s="29"/>
      <c r="CQ230" s="29"/>
      <c r="CR230" s="29"/>
      <c r="CS230" s="29"/>
      <c r="CT230" s="29"/>
      <c r="CU230" s="29"/>
      <c r="CV230" s="29"/>
      <c r="CW230" s="29"/>
      <c r="CX230" s="29"/>
      <c r="CY230" s="29"/>
      <c r="CZ230" s="29"/>
      <c r="DA230" s="29"/>
      <c r="DB230" s="29"/>
      <c r="DC230" s="29"/>
      <c r="DD230" s="29"/>
      <c r="DE230" s="21"/>
      <c r="DF230" s="29"/>
      <c r="DG230" s="29"/>
      <c r="DH230" s="29"/>
      <c r="DI230" s="29"/>
      <c r="DJ230" s="29"/>
      <c r="DK230" s="29"/>
      <c r="DL230" s="29"/>
      <c r="DM230" s="29"/>
      <c r="DN230" s="29"/>
      <c r="DO230" s="29"/>
      <c r="DP230" s="29"/>
      <c r="DQ230" s="29"/>
      <c r="DR230" s="29"/>
      <c r="DS230" s="29"/>
      <c r="DT230" s="29"/>
      <c r="DU230" s="29"/>
      <c r="DV230" s="18"/>
      <c r="DW230" s="29"/>
      <c r="DX230" s="29"/>
      <c r="DY230" s="29"/>
      <c r="DZ230" s="29"/>
      <c r="EA230" s="29"/>
      <c r="EB230" s="29"/>
      <c r="EC230" s="29"/>
      <c r="ED230" s="29"/>
      <c r="EE230" s="29"/>
      <c r="EF230" s="29"/>
      <c r="EG230" s="29"/>
      <c r="EH230" s="29"/>
      <c r="EI230" s="29"/>
      <c r="EJ230" s="29"/>
      <c r="EK230" s="29"/>
      <c r="EL230" s="29"/>
      <c r="EM230" s="18"/>
      <c r="EN230" s="18"/>
      <c r="EO230" s="18"/>
      <c r="EP230" s="18"/>
      <c r="EQ230" s="18"/>
      <c r="ER230" s="18"/>
      <c r="ES230" s="18"/>
      <c r="ET230" s="18"/>
      <c r="EU230" s="18"/>
      <c r="EV230" s="18"/>
      <c r="EW230" s="18"/>
      <c r="EX230" s="18"/>
      <c r="EY230" s="18"/>
      <c r="EZ230" s="18"/>
      <c r="FA230" s="18"/>
      <c r="FB230" s="18"/>
      <c r="FC230" s="18"/>
      <c r="FD230" s="21"/>
      <c r="FE230" s="21"/>
      <c r="FF230" s="21"/>
      <c r="FG230" s="21"/>
      <c r="FH230" s="21"/>
      <c r="FI230" s="21"/>
      <c r="FJ230" s="21"/>
      <c r="FK230" s="21"/>
      <c r="FL230" s="21"/>
      <c r="FM230" s="21"/>
      <c r="FN230" s="21"/>
      <c r="FO230" s="21"/>
      <c r="FP230" s="21"/>
      <c r="FQ230" s="21"/>
      <c r="FR230" s="21"/>
      <c r="FS230" s="18"/>
      <c r="FT230" s="18"/>
      <c r="FU230" s="18"/>
      <c r="FV230" s="18"/>
      <c r="FW230" s="18"/>
      <c r="FX230" s="18"/>
      <c r="FY230" s="18"/>
      <c r="FZ230" s="18"/>
      <c r="GA230" s="18"/>
      <c r="GB230" s="18"/>
      <c r="GC230" s="18"/>
      <c r="GD230" s="18"/>
      <c r="GE230" s="18"/>
      <c r="GF230" s="18"/>
      <c r="GG230" s="18"/>
      <c r="GH230" s="18"/>
      <c r="GI230" s="18"/>
    </row>
    <row r="231" spans="1:191" ht="11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  <c r="AX231" s="35"/>
      <c r="AY231" s="35"/>
      <c r="AZ231" s="35"/>
      <c r="BA231" s="35"/>
      <c r="BB231" s="35"/>
      <c r="BC231" s="35"/>
      <c r="BD231" s="35"/>
      <c r="BE231" s="35"/>
      <c r="BF231" s="35"/>
      <c r="BG231" s="35"/>
      <c r="BH231" s="35"/>
      <c r="BI231" s="35"/>
      <c r="BJ231" s="35"/>
      <c r="BK231" s="35"/>
      <c r="BL231" s="35"/>
      <c r="BM231" s="35"/>
      <c r="BN231" s="35"/>
      <c r="BO231" s="19"/>
      <c r="BP231" s="19"/>
      <c r="BQ231" s="19"/>
      <c r="BR231" s="19"/>
      <c r="BS231" s="19"/>
      <c r="BT231" s="19"/>
      <c r="BU231" s="34"/>
      <c r="BV231" s="34"/>
      <c r="BW231" s="34"/>
      <c r="BX231" s="34"/>
      <c r="BY231" s="34"/>
      <c r="BZ231" s="34"/>
      <c r="CA231" s="34"/>
      <c r="CB231" s="34"/>
      <c r="CC231" s="34"/>
      <c r="CD231" s="34"/>
      <c r="CE231" s="34"/>
      <c r="CF231" s="34"/>
      <c r="CG231" s="34"/>
      <c r="CH231" s="34"/>
      <c r="CI231" s="34"/>
      <c r="CJ231" s="34"/>
      <c r="CK231" s="29"/>
      <c r="CL231" s="29"/>
      <c r="CM231" s="29"/>
      <c r="CN231" s="29"/>
      <c r="CO231" s="29"/>
      <c r="CP231" s="29"/>
      <c r="CQ231" s="29"/>
      <c r="CR231" s="29"/>
      <c r="CS231" s="29"/>
      <c r="CT231" s="29"/>
      <c r="CU231" s="29"/>
      <c r="CV231" s="29"/>
      <c r="CW231" s="29"/>
      <c r="CX231" s="29"/>
      <c r="CY231" s="29"/>
      <c r="CZ231" s="29"/>
      <c r="DA231" s="29"/>
      <c r="DB231" s="29"/>
      <c r="DC231" s="29"/>
      <c r="DD231" s="29"/>
      <c r="DE231" s="29"/>
      <c r="DF231" s="29"/>
      <c r="DG231" s="29"/>
      <c r="DH231" s="29"/>
      <c r="DI231" s="29"/>
      <c r="DJ231" s="29"/>
      <c r="DK231" s="29"/>
      <c r="DL231" s="29"/>
      <c r="DM231" s="29"/>
      <c r="DN231" s="29"/>
      <c r="DO231" s="29"/>
      <c r="DP231" s="29"/>
      <c r="DQ231" s="29"/>
      <c r="DR231" s="29"/>
      <c r="DS231" s="29"/>
      <c r="DT231" s="29"/>
      <c r="DU231" s="29"/>
      <c r="DV231" s="29"/>
      <c r="DW231" s="29"/>
      <c r="DX231" s="29"/>
      <c r="DY231" s="29"/>
      <c r="DZ231" s="29"/>
      <c r="EA231" s="29"/>
      <c r="EB231" s="29"/>
      <c r="EC231" s="29"/>
      <c r="ED231" s="29"/>
      <c r="EE231" s="29"/>
      <c r="EF231" s="29"/>
      <c r="EG231" s="29"/>
      <c r="EH231" s="29"/>
      <c r="EI231" s="29"/>
      <c r="EJ231" s="29"/>
      <c r="EK231" s="29"/>
      <c r="EL231" s="29"/>
      <c r="EM231" s="18"/>
      <c r="EN231" s="18"/>
      <c r="EO231" s="18"/>
      <c r="EP231" s="18"/>
      <c r="EQ231" s="18"/>
      <c r="ER231" s="18"/>
      <c r="ES231" s="18"/>
      <c r="ET231" s="18"/>
      <c r="EU231" s="18"/>
      <c r="EV231" s="18"/>
      <c r="EW231" s="18"/>
      <c r="EX231" s="18"/>
      <c r="EY231" s="18"/>
      <c r="EZ231" s="18"/>
      <c r="FA231" s="18"/>
      <c r="FB231" s="18"/>
      <c r="FC231" s="18"/>
      <c r="FD231" s="21"/>
      <c r="FE231" s="21"/>
      <c r="FF231" s="21"/>
      <c r="FG231" s="21"/>
      <c r="FH231" s="21"/>
      <c r="FI231" s="21"/>
      <c r="FJ231" s="21"/>
      <c r="FK231" s="21"/>
      <c r="FL231" s="21"/>
      <c r="FM231" s="21"/>
      <c r="FN231" s="21"/>
      <c r="FO231" s="21"/>
      <c r="FP231" s="21"/>
      <c r="FQ231" s="21"/>
      <c r="FR231" s="21"/>
      <c r="FS231" s="18"/>
      <c r="FT231" s="18"/>
      <c r="FU231" s="18"/>
      <c r="FV231" s="18"/>
      <c r="FW231" s="18"/>
      <c r="FX231" s="18"/>
      <c r="FY231" s="18"/>
      <c r="FZ231" s="18"/>
      <c r="GA231" s="18"/>
      <c r="GB231" s="18"/>
      <c r="GC231" s="18"/>
      <c r="GD231" s="18"/>
      <c r="GE231" s="18"/>
      <c r="GF231" s="18"/>
      <c r="GG231" s="18"/>
      <c r="GH231" s="18"/>
      <c r="GI231" s="18"/>
    </row>
    <row r="232" spans="1:191" ht="9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21"/>
      <c r="CL232" s="21"/>
      <c r="CM232" s="21"/>
      <c r="CN232" s="21"/>
      <c r="CO232" s="21"/>
      <c r="CP232" s="21"/>
      <c r="CQ232" s="21"/>
      <c r="CR232" s="21"/>
      <c r="CS232" s="21"/>
      <c r="CT232" s="21"/>
      <c r="CU232" s="21"/>
      <c r="CV232" s="21"/>
      <c r="CW232" s="21"/>
      <c r="CX232" s="21"/>
      <c r="CY232" s="21"/>
      <c r="CZ232" s="21"/>
      <c r="DA232" s="21"/>
      <c r="DB232" s="21"/>
      <c r="DC232" s="21"/>
      <c r="DD232" s="21"/>
      <c r="DE232" s="21"/>
      <c r="DF232" s="21"/>
      <c r="DG232" s="21"/>
      <c r="DH232" s="21"/>
      <c r="DI232" s="21"/>
      <c r="DJ232" s="21"/>
      <c r="DK232" s="21"/>
      <c r="DL232" s="21"/>
      <c r="DM232" s="21"/>
      <c r="DN232" s="21"/>
      <c r="DO232" s="21"/>
      <c r="DP232" s="21"/>
      <c r="DQ232" s="21"/>
      <c r="DR232" s="21"/>
      <c r="DS232" s="21"/>
      <c r="DT232" s="21"/>
      <c r="DU232" s="21"/>
      <c r="DV232" s="18"/>
      <c r="DW232" s="18"/>
      <c r="DX232" s="18"/>
      <c r="DY232" s="18"/>
      <c r="DZ232" s="18"/>
      <c r="EA232" s="18"/>
      <c r="EB232" s="18"/>
      <c r="EC232" s="18"/>
      <c r="ED232" s="18"/>
      <c r="EE232" s="18"/>
      <c r="EF232" s="18"/>
      <c r="EG232" s="18"/>
      <c r="EH232" s="18"/>
      <c r="EI232" s="18"/>
      <c r="EJ232" s="18"/>
      <c r="EK232" s="18"/>
      <c r="EL232" s="18"/>
      <c r="EM232" s="18"/>
      <c r="EN232" s="18"/>
      <c r="EO232" s="18"/>
      <c r="EP232" s="18"/>
      <c r="EQ232" s="18"/>
      <c r="ER232" s="18"/>
      <c r="ES232" s="18"/>
      <c r="ET232" s="18"/>
      <c r="EU232" s="18"/>
      <c r="EV232" s="18"/>
      <c r="EW232" s="18"/>
      <c r="EX232" s="18"/>
      <c r="EY232" s="18"/>
      <c r="EZ232" s="18"/>
      <c r="FA232" s="18"/>
      <c r="FB232" s="18"/>
      <c r="FC232" s="18"/>
      <c r="FD232" s="21"/>
      <c r="FE232" s="21"/>
      <c r="FF232" s="21"/>
      <c r="FG232" s="21"/>
      <c r="FH232" s="21"/>
      <c r="FI232" s="21"/>
      <c r="FJ232" s="21"/>
      <c r="FK232" s="21"/>
      <c r="FL232" s="21"/>
      <c r="FM232" s="21"/>
      <c r="FN232" s="21"/>
      <c r="FO232" s="21"/>
      <c r="FP232" s="21"/>
      <c r="FQ232" s="21"/>
      <c r="FR232" s="21"/>
      <c r="FS232" s="21"/>
      <c r="FT232" s="18"/>
      <c r="FU232" s="18"/>
      <c r="FV232" s="18"/>
      <c r="FW232" s="18"/>
      <c r="FX232" s="18"/>
      <c r="FY232" s="18"/>
      <c r="FZ232" s="18"/>
      <c r="GA232" s="18"/>
      <c r="GB232" s="18"/>
      <c r="GC232" s="18"/>
      <c r="GD232" s="18"/>
      <c r="GE232" s="18"/>
      <c r="GF232" s="18"/>
      <c r="GG232" s="18"/>
      <c r="GH232" s="18"/>
      <c r="GI232" s="18"/>
    </row>
    <row r="233" spans="1:191" ht="9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21"/>
      <c r="CL233" s="21"/>
      <c r="CM233" s="21"/>
      <c r="CN233" s="21"/>
      <c r="CO233" s="21"/>
      <c r="CP233" s="21"/>
      <c r="CQ233" s="21"/>
      <c r="CR233" s="21"/>
      <c r="CS233" s="21"/>
      <c r="CT233" s="21"/>
      <c r="CU233" s="21"/>
      <c r="CV233" s="21"/>
      <c r="CW233" s="21"/>
      <c r="CX233" s="21"/>
      <c r="CY233" s="21"/>
      <c r="CZ233" s="21"/>
      <c r="DA233" s="21"/>
      <c r="DB233" s="21"/>
      <c r="DC233" s="21"/>
      <c r="DD233" s="21"/>
      <c r="DE233" s="21"/>
      <c r="DF233" s="21"/>
      <c r="DG233" s="21"/>
      <c r="DH233" s="21"/>
      <c r="DI233" s="21"/>
      <c r="DJ233" s="21"/>
      <c r="DK233" s="21"/>
      <c r="DL233" s="21"/>
      <c r="DM233" s="21"/>
      <c r="DN233" s="21"/>
      <c r="DO233" s="21"/>
      <c r="DP233" s="21"/>
      <c r="DQ233" s="21"/>
      <c r="DR233" s="21"/>
      <c r="DS233" s="21"/>
      <c r="DT233" s="21"/>
      <c r="DU233" s="21"/>
      <c r="DV233" s="18"/>
      <c r="DW233" s="18"/>
      <c r="DX233" s="18"/>
      <c r="DY233" s="18"/>
      <c r="DZ233" s="18"/>
      <c r="EA233" s="18"/>
      <c r="EB233" s="18"/>
      <c r="EC233" s="18"/>
      <c r="ED233" s="18"/>
      <c r="EE233" s="18"/>
      <c r="EF233" s="18"/>
      <c r="EG233" s="18"/>
      <c r="EH233" s="18"/>
      <c r="EI233" s="18"/>
      <c r="EJ233" s="18"/>
      <c r="EK233" s="18"/>
      <c r="EL233" s="18"/>
      <c r="EM233" s="18"/>
      <c r="EN233" s="18"/>
      <c r="EO233" s="18"/>
      <c r="EP233" s="18"/>
      <c r="EQ233" s="18"/>
      <c r="ER233" s="18"/>
      <c r="ES233" s="18"/>
      <c r="ET233" s="18"/>
      <c r="EU233" s="18"/>
      <c r="EV233" s="18"/>
      <c r="EW233" s="18"/>
      <c r="EX233" s="18"/>
      <c r="EY233" s="18"/>
      <c r="EZ233" s="18"/>
      <c r="FA233" s="18"/>
      <c r="FB233" s="18"/>
      <c r="FC233" s="18"/>
      <c r="FD233" s="21"/>
      <c r="FE233" s="21"/>
      <c r="FF233" s="21"/>
      <c r="FG233" s="21"/>
      <c r="FH233" s="21"/>
      <c r="FI233" s="21"/>
      <c r="FJ233" s="21"/>
      <c r="FK233" s="21"/>
      <c r="FL233" s="21"/>
      <c r="FM233" s="21"/>
      <c r="FN233" s="21"/>
      <c r="FO233" s="21"/>
      <c r="FP233" s="21"/>
      <c r="FQ233" s="21"/>
      <c r="FR233" s="21"/>
      <c r="FS233" s="21"/>
      <c r="FT233" s="18"/>
      <c r="FU233" s="18"/>
      <c r="FV233" s="18"/>
      <c r="FW233" s="18"/>
      <c r="FX233" s="18"/>
      <c r="FY233" s="18"/>
      <c r="FZ233" s="18"/>
      <c r="GA233" s="18"/>
      <c r="GB233" s="18"/>
      <c r="GC233" s="18"/>
      <c r="GD233" s="18"/>
      <c r="GE233" s="18"/>
      <c r="GF233" s="18"/>
      <c r="GG233" s="18"/>
      <c r="GH233" s="18"/>
      <c r="GI233" s="18"/>
    </row>
    <row r="234" spans="1:191" ht="11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  <c r="AX234" s="35"/>
      <c r="AY234" s="35"/>
      <c r="AZ234" s="35"/>
      <c r="BA234" s="35"/>
      <c r="BB234" s="35"/>
      <c r="BC234" s="35"/>
      <c r="BD234" s="35"/>
      <c r="BE234" s="35"/>
      <c r="BF234" s="35"/>
      <c r="BG234" s="35"/>
      <c r="BH234" s="35"/>
      <c r="BI234" s="35"/>
      <c r="BJ234" s="35"/>
      <c r="BK234" s="35"/>
      <c r="BL234" s="35"/>
      <c r="BM234" s="35"/>
      <c r="BN234" s="35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21"/>
      <c r="CL234" s="21"/>
      <c r="CM234" s="21"/>
      <c r="CN234" s="21"/>
      <c r="CO234" s="21"/>
      <c r="CP234" s="21"/>
      <c r="CQ234" s="21"/>
      <c r="CR234" s="21"/>
      <c r="CS234" s="21"/>
      <c r="CT234" s="21"/>
      <c r="CU234" s="21"/>
      <c r="CV234" s="21"/>
      <c r="CW234" s="21"/>
      <c r="CX234" s="21"/>
      <c r="CY234" s="21"/>
      <c r="CZ234" s="21"/>
      <c r="DA234" s="21"/>
      <c r="DB234" s="21"/>
      <c r="DC234" s="21"/>
      <c r="DD234" s="21"/>
      <c r="DE234" s="21"/>
      <c r="DF234" s="21"/>
      <c r="DG234" s="21"/>
      <c r="DH234" s="21"/>
      <c r="DI234" s="21"/>
      <c r="DJ234" s="21"/>
      <c r="DK234" s="21"/>
      <c r="DL234" s="21"/>
      <c r="DM234" s="21"/>
      <c r="DN234" s="21"/>
      <c r="DO234" s="21"/>
      <c r="DP234" s="21"/>
      <c r="DQ234" s="21"/>
      <c r="DR234" s="21"/>
      <c r="DS234" s="21"/>
      <c r="DT234" s="21"/>
      <c r="DU234" s="21"/>
      <c r="DV234" s="18"/>
      <c r="DW234" s="18"/>
      <c r="DX234" s="18"/>
      <c r="DY234" s="18"/>
      <c r="DZ234" s="18"/>
      <c r="EA234" s="18"/>
      <c r="EB234" s="18"/>
      <c r="EC234" s="18"/>
      <c r="ED234" s="18"/>
      <c r="EE234" s="18"/>
      <c r="EF234" s="18"/>
      <c r="EG234" s="18"/>
      <c r="EH234" s="18"/>
      <c r="EI234" s="18"/>
      <c r="EJ234" s="18"/>
      <c r="EK234" s="18"/>
      <c r="EL234" s="18"/>
      <c r="EM234" s="18"/>
      <c r="EN234" s="18"/>
      <c r="EO234" s="18"/>
      <c r="EP234" s="18"/>
      <c r="EQ234" s="18"/>
      <c r="ER234" s="18"/>
      <c r="ES234" s="18"/>
      <c r="ET234" s="18"/>
      <c r="EU234" s="18"/>
      <c r="EV234" s="18"/>
      <c r="EW234" s="18"/>
      <c r="EX234" s="18"/>
      <c r="EY234" s="18"/>
      <c r="EZ234" s="18"/>
      <c r="FA234" s="18"/>
      <c r="FB234" s="18"/>
      <c r="FC234" s="18"/>
      <c r="FD234" s="21"/>
      <c r="FE234" s="21"/>
      <c r="FF234" s="21"/>
      <c r="FG234" s="21"/>
      <c r="FH234" s="21"/>
      <c r="FI234" s="21"/>
      <c r="FJ234" s="21"/>
      <c r="FK234" s="21"/>
      <c r="FL234" s="21"/>
      <c r="FM234" s="21"/>
      <c r="FN234" s="21"/>
      <c r="FO234" s="21"/>
      <c r="FP234" s="21"/>
      <c r="FQ234" s="21"/>
      <c r="FR234" s="21"/>
      <c r="FS234" s="18"/>
      <c r="FT234" s="18"/>
      <c r="FU234" s="18"/>
      <c r="FV234" s="18"/>
      <c r="FW234" s="18"/>
      <c r="FX234" s="18"/>
      <c r="FY234" s="18"/>
      <c r="FZ234" s="18"/>
      <c r="GA234" s="18"/>
      <c r="GB234" s="18"/>
      <c r="GC234" s="18"/>
      <c r="GD234" s="18"/>
      <c r="GE234" s="18"/>
      <c r="GF234" s="18"/>
      <c r="GG234" s="18"/>
      <c r="GH234" s="18"/>
      <c r="GI234" s="18"/>
    </row>
    <row r="235" spans="1:191" ht="9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21"/>
      <c r="CL235" s="21"/>
      <c r="CM235" s="21"/>
      <c r="CN235" s="21"/>
      <c r="CO235" s="21"/>
      <c r="CP235" s="21"/>
      <c r="CQ235" s="21"/>
      <c r="CR235" s="21"/>
      <c r="CS235" s="21"/>
      <c r="CT235" s="21"/>
      <c r="CU235" s="21"/>
      <c r="CV235" s="21"/>
      <c r="CW235" s="21"/>
      <c r="CX235" s="21"/>
      <c r="CY235" s="21"/>
      <c r="CZ235" s="21"/>
      <c r="DA235" s="21"/>
      <c r="DB235" s="21"/>
      <c r="DC235" s="21"/>
      <c r="DD235" s="21"/>
      <c r="DE235" s="21"/>
      <c r="DF235" s="21"/>
      <c r="DG235" s="21"/>
      <c r="DH235" s="21"/>
      <c r="DI235" s="21"/>
      <c r="DJ235" s="21"/>
      <c r="DK235" s="21"/>
      <c r="DL235" s="21"/>
      <c r="DM235" s="21"/>
      <c r="DN235" s="21"/>
      <c r="DO235" s="21"/>
      <c r="DP235" s="21"/>
      <c r="DQ235" s="21"/>
      <c r="DR235" s="21"/>
      <c r="DS235" s="21"/>
      <c r="DT235" s="21"/>
      <c r="DU235" s="21"/>
      <c r="DV235" s="18"/>
      <c r="DW235" s="18"/>
      <c r="DX235" s="18"/>
      <c r="DY235" s="18"/>
      <c r="DZ235" s="18"/>
      <c r="EA235" s="18"/>
      <c r="EB235" s="18"/>
      <c r="EC235" s="18"/>
      <c r="ED235" s="18"/>
      <c r="EE235" s="18"/>
      <c r="EF235" s="18"/>
      <c r="EG235" s="18"/>
      <c r="EH235" s="18"/>
      <c r="EI235" s="18"/>
      <c r="EJ235" s="18"/>
      <c r="EK235" s="18"/>
      <c r="EL235" s="18"/>
      <c r="EM235" s="18"/>
      <c r="EN235" s="18"/>
      <c r="EO235" s="18"/>
      <c r="EP235" s="18"/>
      <c r="EQ235" s="18"/>
      <c r="ER235" s="18"/>
      <c r="ES235" s="18"/>
      <c r="ET235" s="18"/>
      <c r="EU235" s="18"/>
      <c r="EV235" s="18"/>
      <c r="EW235" s="18"/>
      <c r="EX235" s="18"/>
      <c r="EY235" s="18"/>
      <c r="EZ235" s="18"/>
      <c r="FA235" s="18"/>
      <c r="FB235" s="18"/>
      <c r="FC235" s="18"/>
      <c r="FD235" s="21"/>
      <c r="FE235" s="21"/>
      <c r="FF235" s="21"/>
      <c r="FG235" s="21"/>
      <c r="FH235" s="21"/>
      <c r="FI235" s="21"/>
      <c r="FJ235" s="21"/>
      <c r="FK235" s="21"/>
      <c r="FL235" s="21"/>
      <c r="FM235" s="21"/>
      <c r="FN235" s="21"/>
      <c r="FO235" s="21"/>
      <c r="FP235" s="21"/>
      <c r="FQ235" s="21"/>
      <c r="FR235" s="21"/>
      <c r="FS235" s="18"/>
      <c r="FT235" s="18"/>
      <c r="FU235" s="18"/>
      <c r="FV235" s="18"/>
      <c r="FW235" s="18"/>
      <c r="FX235" s="18"/>
      <c r="FY235" s="18"/>
      <c r="FZ235" s="18"/>
      <c r="GA235" s="18"/>
      <c r="GB235" s="18"/>
      <c r="GC235" s="18"/>
      <c r="GD235" s="18"/>
      <c r="GE235" s="18"/>
      <c r="GF235" s="18"/>
      <c r="GG235" s="18"/>
      <c r="GH235" s="18"/>
      <c r="GI235" s="18"/>
    </row>
    <row r="236" spans="1:191" ht="9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21"/>
      <c r="CL236" s="21"/>
      <c r="CM236" s="21"/>
      <c r="CN236" s="21"/>
      <c r="CO236" s="21"/>
      <c r="CP236" s="21"/>
      <c r="CQ236" s="21"/>
      <c r="CR236" s="21"/>
      <c r="CS236" s="21"/>
      <c r="CT236" s="21"/>
      <c r="CU236" s="21"/>
      <c r="CV236" s="21"/>
      <c r="CW236" s="21"/>
      <c r="CX236" s="21"/>
      <c r="CY236" s="21"/>
      <c r="CZ236" s="21"/>
      <c r="DA236" s="21"/>
      <c r="DB236" s="21"/>
      <c r="DC236" s="21"/>
      <c r="DD236" s="21"/>
      <c r="DE236" s="21"/>
      <c r="DF236" s="21"/>
      <c r="DG236" s="21"/>
      <c r="DH236" s="21"/>
      <c r="DI236" s="21"/>
      <c r="DJ236" s="21"/>
      <c r="DK236" s="21"/>
      <c r="DL236" s="21"/>
      <c r="DM236" s="21"/>
      <c r="DN236" s="21"/>
      <c r="DO236" s="21"/>
      <c r="DP236" s="21"/>
      <c r="DQ236" s="21"/>
      <c r="DR236" s="21"/>
      <c r="DS236" s="21"/>
      <c r="DT236" s="21"/>
      <c r="DU236" s="21"/>
      <c r="DV236" s="18"/>
      <c r="DW236" s="18"/>
      <c r="DX236" s="18"/>
      <c r="DY236" s="18"/>
      <c r="DZ236" s="18"/>
      <c r="EA236" s="18"/>
      <c r="EB236" s="18"/>
      <c r="EC236" s="18"/>
      <c r="ED236" s="18"/>
      <c r="EE236" s="18"/>
      <c r="EF236" s="18"/>
      <c r="EG236" s="18"/>
      <c r="EH236" s="18"/>
      <c r="EI236" s="18"/>
      <c r="EJ236" s="18"/>
      <c r="EK236" s="18"/>
      <c r="EL236" s="18"/>
      <c r="EM236" s="18"/>
      <c r="EN236" s="18"/>
      <c r="EO236" s="18"/>
      <c r="EP236" s="18"/>
      <c r="EQ236" s="18"/>
      <c r="ER236" s="18"/>
      <c r="ES236" s="18"/>
      <c r="ET236" s="18"/>
      <c r="EU236" s="18"/>
      <c r="EV236" s="18"/>
      <c r="EW236" s="18"/>
      <c r="EX236" s="18"/>
      <c r="EY236" s="18"/>
      <c r="EZ236" s="18"/>
      <c r="FA236" s="18"/>
      <c r="FB236" s="18"/>
      <c r="FC236" s="18"/>
      <c r="FD236" s="21"/>
      <c r="FE236" s="21"/>
      <c r="FF236" s="21"/>
      <c r="FG236" s="21"/>
      <c r="FH236" s="21"/>
      <c r="FI236" s="21"/>
      <c r="FJ236" s="21"/>
      <c r="FK236" s="21"/>
      <c r="FL236" s="21"/>
      <c r="FM236" s="21"/>
      <c r="FN236" s="21"/>
      <c r="FO236" s="21"/>
      <c r="FP236" s="21"/>
      <c r="FQ236" s="21"/>
      <c r="FR236" s="21"/>
      <c r="FS236" s="21"/>
      <c r="FT236" s="18"/>
      <c r="FU236" s="18"/>
      <c r="FV236" s="18"/>
      <c r="FW236" s="18"/>
      <c r="FX236" s="18"/>
      <c r="FY236" s="18"/>
      <c r="FZ236" s="18"/>
      <c r="GA236" s="18"/>
      <c r="GB236" s="18"/>
      <c r="GC236" s="18"/>
      <c r="GD236" s="18"/>
      <c r="GE236" s="18"/>
      <c r="GF236" s="18"/>
      <c r="GG236" s="18"/>
      <c r="GH236" s="18"/>
      <c r="GI236" s="18"/>
    </row>
    <row r="237" spans="1:191" ht="11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  <c r="AX237" s="35"/>
      <c r="AY237" s="35"/>
      <c r="AZ237" s="35"/>
      <c r="BA237" s="35"/>
      <c r="BB237" s="35"/>
      <c r="BC237" s="35"/>
      <c r="BD237" s="35"/>
      <c r="BE237" s="35"/>
      <c r="BF237" s="35"/>
      <c r="BG237" s="35"/>
      <c r="BH237" s="35"/>
      <c r="BI237" s="35"/>
      <c r="BJ237" s="35"/>
      <c r="BK237" s="35"/>
      <c r="BL237" s="35"/>
      <c r="BM237" s="35"/>
      <c r="BN237" s="35"/>
      <c r="BO237" s="19"/>
      <c r="BP237" s="19"/>
      <c r="BQ237" s="19"/>
      <c r="BR237" s="19"/>
      <c r="BS237" s="19"/>
      <c r="BT237" s="19"/>
      <c r="BU237" s="36"/>
      <c r="BV237" s="36"/>
      <c r="BW237" s="36"/>
      <c r="BX237" s="36"/>
      <c r="BY237" s="36"/>
      <c r="BZ237" s="36"/>
      <c r="CA237" s="36"/>
      <c r="CB237" s="36"/>
      <c r="CC237" s="36"/>
      <c r="CD237" s="36"/>
      <c r="CE237" s="36"/>
      <c r="CF237" s="36"/>
      <c r="CG237" s="36"/>
      <c r="CH237" s="36"/>
      <c r="CI237" s="36"/>
      <c r="CJ237" s="36"/>
      <c r="CK237" s="18"/>
      <c r="CL237" s="18"/>
      <c r="CM237" s="18"/>
      <c r="CN237" s="18"/>
      <c r="CO237" s="18"/>
      <c r="CP237" s="18"/>
      <c r="CQ237" s="18"/>
      <c r="CR237" s="18"/>
      <c r="CS237" s="18"/>
      <c r="CT237" s="18"/>
      <c r="CU237" s="18"/>
      <c r="CV237" s="18"/>
      <c r="CW237" s="18"/>
      <c r="CX237" s="18"/>
      <c r="CY237" s="18"/>
      <c r="CZ237" s="18"/>
      <c r="DA237" s="18"/>
      <c r="DB237" s="18"/>
      <c r="DC237" s="18"/>
      <c r="DD237" s="18"/>
      <c r="DE237" s="25"/>
      <c r="DF237" s="25"/>
      <c r="DG237" s="25"/>
      <c r="DH237" s="25"/>
      <c r="DI237" s="25"/>
      <c r="DJ237" s="25"/>
      <c r="DK237" s="25"/>
      <c r="DL237" s="25"/>
      <c r="DM237" s="25"/>
      <c r="DN237" s="25"/>
      <c r="DO237" s="25"/>
      <c r="DP237" s="25"/>
      <c r="DQ237" s="25"/>
      <c r="DR237" s="25"/>
      <c r="DS237" s="25"/>
      <c r="DT237" s="25"/>
      <c r="DU237" s="25"/>
      <c r="DV237" s="18"/>
      <c r="DW237" s="18"/>
      <c r="DX237" s="18"/>
      <c r="DY237" s="18"/>
      <c r="DZ237" s="18"/>
      <c r="EA237" s="18"/>
      <c r="EB237" s="18"/>
      <c r="EC237" s="18"/>
      <c r="ED237" s="18"/>
      <c r="EE237" s="18"/>
      <c r="EF237" s="18"/>
      <c r="EG237" s="18"/>
      <c r="EH237" s="18"/>
      <c r="EI237" s="18"/>
      <c r="EJ237" s="18"/>
      <c r="EK237" s="18"/>
      <c r="EL237" s="18"/>
      <c r="EM237" s="18"/>
      <c r="EN237" s="18"/>
      <c r="EO237" s="18"/>
      <c r="EP237" s="18"/>
      <c r="EQ237" s="18"/>
      <c r="ER237" s="18"/>
      <c r="ES237" s="18"/>
      <c r="ET237" s="18"/>
      <c r="EU237" s="18"/>
      <c r="EV237" s="18"/>
      <c r="EW237" s="18"/>
      <c r="EX237" s="18"/>
      <c r="EY237" s="18"/>
      <c r="EZ237" s="18"/>
      <c r="FA237" s="18"/>
      <c r="FB237" s="18"/>
      <c r="FC237" s="18"/>
      <c r="FD237" s="21"/>
      <c r="FE237" s="21"/>
      <c r="FF237" s="21"/>
      <c r="FG237" s="21"/>
      <c r="FH237" s="21"/>
      <c r="FI237" s="21"/>
      <c r="FJ237" s="21"/>
      <c r="FK237" s="21"/>
      <c r="FL237" s="21"/>
      <c r="FM237" s="21"/>
      <c r="FN237" s="21"/>
      <c r="FO237" s="21"/>
      <c r="FP237" s="21"/>
      <c r="FQ237" s="21"/>
      <c r="FR237" s="21"/>
      <c r="FS237" s="18"/>
      <c r="FT237" s="18"/>
      <c r="FU237" s="18"/>
      <c r="FV237" s="18"/>
      <c r="FW237" s="18"/>
      <c r="FX237" s="18"/>
      <c r="FY237" s="18"/>
      <c r="FZ237" s="18"/>
      <c r="GA237" s="18"/>
      <c r="GB237" s="18"/>
      <c r="GC237" s="18"/>
      <c r="GD237" s="18"/>
      <c r="GE237" s="18"/>
      <c r="GF237" s="18"/>
      <c r="GG237" s="18"/>
      <c r="GH237" s="18"/>
      <c r="GI237" s="18"/>
    </row>
    <row r="238" spans="1:191" ht="9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21"/>
      <c r="CL238" s="21"/>
      <c r="CM238" s="21"/>
      <c r="CN238" s="21"/>
      <c r="CO238" s="21"/>
      <c r="CP238" s="21"/>
      <c r="CQ238" s="21"/>
      <c r="CR238" s="21"/>
      <c r="CS238" s="21"/>
      <c r="CT238" s="21"/>
      <c r="CU238" s="21"/>
      <c r="CV238" s="21"/>
      <c r="CW238" s="21"/>
      <c r="CX238" s="21"/>
      <c r="CY238" s="21"/>
      <c r="CZ238" s="21"/>
      <c r="DA238" s="21"/>
      <c r="DB238" s="21"/>
      <c r="DC238" s="21"/>
      <c r="DD238" s="21"/>
      <c r="DE238" s="21"/>
      <c r="DF238" s="21"/>
      <c r="DG238" s="21"/>
      <c r="DH238" s="21"/>
      <c r="DI238" s="21"/>
      <c r="DJ238" s="21"/>
      <c r="DK238" s="21"/>
      <c r="DL238" s="21"/>
      <c r="DM238" s="21"/>
      <c r="DN238" s="21"/>
      <c r="DO238" s="21"/>
      <c r="DP238" s="21"/>
      <c r="DQ238" s="21"/>
      <c r="DR238" s="21"/>
      <c r="DS238" s="21"/>
      <c r="DT238" s="21"/>
      <c r="DU238" s="21"/>
      <c r="DV238" s="18"/>
      <c r="DW238" s="18"/>
      <c r="DX238" s="18"/>
      <c r="DY238" s="18"/>
      <c r="DZ238" s="18"/>
      <c r="EA238" s="18"/>
      <c r="EB238" s="18"/>
      <c r="EC238" s="18"/>
      <c r="ED238" s="18"/>
      <c r="EE238" s="18"/>
      <c r="EF238" s="18"/>
      <c r="EG238" s="18"/>
      <c r="EH238" s="18"/>
      <c r="EI238" s="18"/>
      <c r="EJ238" s="18"/>
      <c r="EK238" s="18"/>
      <c r="EL238" s="18"/>
      <c r="EM238" s="18"/>
      <c r="EN238" s="18"/>
      <c r="EO238" s="18"/>
      <c r="EP238" s="18"/>
      <c r="EQ238" s="18"/>
      <c r="ER238" s="18"/>
      <c r="ES238" s="18"/>
      <c r="ET238" s="18"/>
      <c r="EU238" s="18"/>
      <c r="EV238" s="18"/>
      <c r="EW238" s="18"/>
      <c r="EX238" s="18"/>
      <c r="EY238" s="18"/>
      <c r="EZ238" s="18"/>
      <c r="FA238" s="18"/>
      <c r="FB238" s="18"/>
      <c r="FC238" s="18"/>
      <c r="FD238" s="21"/>
      <c r="FE238" s="21"/>
      <c r="FF238" s="21"/>
      <c r="FG238" s="21"/>
      <c r="FH238" s="21"/>
      <c r="FI238" s="21"/>
      <c r="FJ238" s="21"/>
      <c r="FK238" s="21"/>
      <c r="FL238" s="21"/>
      <c r="FM238" s="21"/>
      <c r="FN238" s="21"/>
      <c r="FO238" s="21"/>
      <c r="FP238" s="21"/>
      <c r="FQ238" s="21"/>
      <c r="FR238" s="21"/>
      <c r="FS238" s="18"/>
      <c r="FT238" s="18"/>
      <c r="FU238" s="18"/>
      <c r="FV238" s="18"/>
      <c r="FW238" s="18"/>
      <c r="FX238" s="18"/>
      <c r="FY238" s="18"/>
      <c r="FZ238" s="18"/>
      <c r="GA238" s="18"/>
      <c r="GB238" s="18"/>
      <c r="GC238" s="18"/>
      <c r="GD238" s="18"/>
      <c r="GE238" s="18"/>
      <c r="GF238" s="18"/>
      <c r="GG238" s="18"/>
      <c r="GH238" s="18"/>
      <c r="GI238" s="18"/>
    </row>
    <row r="239" spans="1:191" ht="11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21"/>
      <c r="CL239" s="21"/>
      <c r="CM239" s="21"/>
      <c r="CN239" s="21"/>
      <c r="CO239" s="21"/>
      <c r="CP239" s="21"/>
      <c r="CQ239" s="21"/>
      <c r="CR239" s="21"/>
      <c r="CS239" s="21"/>
      <c r="CT239" s="21"/>
      <c r="CU239" s="21"/>
      <c r="CV239" s="21"/>
      <c r="CW239" s="21"/>
      <c r="CX239" s="21"/>
      <c r="CY239" s="21"/>
      <c r="CZ239" s="21"/>
      <c r="DA239" s="21"/>
      <c r="DB239" s="21"/>
      <c r="DC239" s="21"/>
      <c r="DD239" s="21"/>
      <c r="DE239" s="21"/>
      <c r="DF239" s="21"/>
      <c r="DG239" s="21"/>
      <c r="DH239" s="21"/>
      <c r="DI239" s="21"/>
      <c r="DJ239" s="21"/>
      <c r="DK239" s="21"/>
      <c r="DL239" s="21"/>
      <c r="DM239" s="21"/>
      <c r="DN239" s="21"/>
      <c r="DO239" s="21"/>
      <c r="DP239" s="21"/>
      <c r="DQ239" s="21"/>
      <c r="DR239" s="21"/>
      <c r="DS239" s="21"/>
      <c r="DT239" s="21"/>
      <c r="DU239" s="21"/>
      <c r="DV239" s="18"/>
      <c r="DW239" s="18"/>
      <c r="DX239" s="18"/>
      <c r="DY239" s="18"/>
      <c r="DZ239" s="18"/>
      <c r="EA239" s="18"/>
      <c r="EB239" s="18"/>
      <c r="EC239" s="18"/>
      <c r="ED239" s="18"/>
      <c r="EE239" s="18"/>
      <c r="EF239" s="18"/>
      <c r="EG239" s="18"/>
      <c r="EH239" s="18"/>
      <c r="EI239" s="18"/>
      <c r="EJ239" s="18"/>
      <c r="EK239" s="18"/>
      <c r="EL239" s="18"/>
      <c r="EM239" s="18"/>
      <c r="EN239" s="18"/>
      <c r="EO239" s="18"/>
      <c r="EP239" s="18"/>
      <c r="EQ239" s="18"/>
      <c r="ER239" s="18"/>
      <c r="ES239" s="18"/>
      <c r="ET239" s="18"/>
      <c r="EU239" s="18"/>
      <c r="EV239" s="18"/>
      <c r="EW239" s="18"/>
      <c r="EX239" s="18"/>
      <c r="EY239" s="18"/>
      <c r="EZ239" s="18"/>
      <c r="FA239" s="18"/>
      <c r="FB239" s="18"/>
      <c r="FC239" s="18"/>
      <c r="FD239" s="21"/>
      <c r="FE239" s="21"/>
      <c r="FF239" s="21"/>
      <c r="FG239" s="21"/>
      <c r="FH239" s="21"/>
      <c r="FI239" s="21"/>
      <c r="FJ239" s="21"/>
      <c r="FK239" s="21"/>
      <c r="FL239" s="21"/>
      <c r="FM239" s="21"/>
      <c r="FN239" s="21"/>
      <c r="FO239" s="21"/>
      <c r="FP239" s="21"/>
      <c r="FQ239" s="21"/>
      <c r="FR239" s="21"/>
      <c r="FS239" s="18"/>
      <c r="FT239" s="18"/>
      <c r="FU239" s="18"/>
      <c r="FV239" s="18"/>
      <c r="FW239" s="18"/>
      <c r="FX239" s="18"/>
      <c r="FY239" s="18"/>
      <c r="FZ239" s="18"/>
      <c r="GA239" s="18"/>
      <c r="GB239" s="18"/>
      <c r="GC239" s="18"/>
      <c r="GD239" s="18"/>
      <c r="GE239" s="18"/>
      <c r="GF239" s="18"/>
      <c r="GG239" s="18"/>
      <c r="GH239" s="18"/>
      <c r="GI239" s="18"/>
    </row>
    <row r="240" spans="1:191" ht="11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35"/>
      <c r="AY240" s="35"/>
      <c r="AZ240" s="35"/>
      <c r="BA240" s="35"/>
      <c r="BB240" s="35"/>
      <c r="BC240" s="35"/>
      <c r="BD240" s="35"/>
      <c r="BE240" s="35"/>
      <c r="BF240" s="35"/>
      <c r="BG240" s="35"/>
      <c r="BH240" s="35"/>
      <c r="BI240" s="35"/>
      <c r="BJ240" s="35"/>
      <c r="BK240" s="35"/>
      <c r="BL240" s="35"/>
      <c r="BM240" s="35"/>
      <c r="BN240" s="35"/>
      <c r="BO240" s="19"/>
      <c r="BP240" s="19"/>
      <c r="BQ240" s="19"/>
      <c r="BR240" s="19"/>
      <c r="BS240" s="19"/>
      <c r="BT240" s="19"/>
      <c r="BU240" s="36"/>
      <c r="BV240" s="36"/>
      <c r="BW240" s="36"/>
      <c r="BX240" s="36"/>
      <c r="BY240" s="36"/>
      <c r="BZ240" s="36"/>
      <c r="CA240" s="36"/>
      <c r="CB240" s="36"/>
      <c r="CC240" s="36"/>
      <c r="CD240" s="36"/>
      <c r="CE240" s="36"/>
      <c r="CF240" s="36"/>
      <c r="CG240" s="36"/>
      <c r="CH240" s="36"/>
      <c r="CI240" s="36"/>
      <c r="CJ240" s="36"/>
      <c r="CK240" s="18"/>
      <c r="CL240" s="18"/>
      <c r="CM240" s="18"/>
      <c r="CN240" s="18"/>
      <c r="CO240" s="18"/>
      <c r="CP240" s="18"/>
      <c r="CQ240" s="18"/>
      <c r="CR240" s="18"/>
      <c r="CS240" s="18"/>
      <c r="CT240" s="18"/>
      <c r="CU240" s="18"/>
      <c r="CV240" s="18"/>
      <c r="CW240" s="18"/>
      <c r="CX240" s="18"/>
      <c r="CY240" s="18"/>
      <c r="CZ240" s="18"/>
      <c r="DA240" s="18"/>
      <c r="DB240" s="18"/>
      <c r="DC240" s="18"/>
      <c r="DD240" s="18"/>
      <c r="DE240" s="25"/>
      <c r="DF240" s="25"/>
      <c r="DG240" s="25"/>
      <c r="DH240" s="25"/>
      <c r="DI240" s="25"/>
      <c r="DJ240" s="25"/>
      <c r="DK240" s="25"/>
      <c r="DL240" s="25"/>
      <c r="DM240" s="25"/>
      <c r="DN240" s="25"/>
      <c r="DO240" s="25"/>
      <c r="DP240" s="25"/>
      <c r="DQ240" s="25"/>
      <c r="DR240" s="25"/>
      <c r="DS240" s="25"/>
      <c r="DT240" s="25"/>
      <c r="DU240" s="25"/>
      <c r="DV240" s="18"/>
      <c r="DW240" s="18"/>
      <c r="DX240" s="18"/>
      <c r="DY240" s="18"/>
      <c r="DZ240" s="18"/>
      <c r="EA240" s="18"/>
      <c r="EB240" s="18"/>
      <c r="EC240" s="18"/>
      <c r="ED240" s="18"/>
      <c r="EE240" s="18"/>
      <c r="EF240" s="18"/>
      <c r="EG240" s="18"/>
      <c r="EH240" s="18"/>
      <c r="EI240" s="18"/>
      <c r="EJ240" s="18"/>
      <c r="EK240" s="18"/>
      <c r="EL240" s="18"/>
      <c r="EM240" s="18"/>
      <c r="EN240" s="18"/>
      <c r="EO240" s="18"/>
      <c r="EP240" s="18"/>
      <c r="EQ240" s="18"/>
      <c r="ER240" s="18"/>
      <c r="ES240" s="18"/>
      <c r="ET240" s="18"/>
      <c r="EU240" s="18"/>
      <c r="EV240" s="18"/>
      <c r="EW240" s="18"/>
      <c r="EX240" s="18"/>
      <c r="EY240" s="18"/>
      <c r="EZ240" s="18"/>
      <c r="FA240" s="18"/>
      <c r="FB240" s="18"/>
      <c r="FC240" s="18"/>
      <c r="FD240" s="21"/>
      <c r="FE240" s="21"/>
      <c r="FF240" s="21"/>
      <c r="FG240" s="21"/>
      <c r="FH240" s="21"/>
      <c r="FI240" s="21"/>
      <c r="FJ240" s="21"/>
      <c r="FK240" s="21"/>
      <c r="FL240" s="21"/>
      <c r="FM240" s="21"/>
      <c r="FN240" s="21"/>
      <c r="FO240" s="21"/>
      <c r="FP240" s="21"/>
      <c r="FQ240" s="21"/>
      <c r="FR240" s="21"/>
      <c r="FS240" s="18"/>
      <c r="FT240" s="18"/>
      <c r="FU240" s="18"/>
      <c r="FV240" s="18"/>
      <c r="FW240" s="18"/>
      <c r="FX240" s="18"/>
      <c r="FY240" s="18"/>
      <c r="FZ240" s="18"/>
      <c r="GA240" s="18"/>
      <c r="GB240" s="18"/>
      <c r="GC240" s="18"/>
      <c r="GD240" s="18"/>
      <c r="GE240" s="18"/>
      <c r="GF240" s="18"/>
      <c r="GG240" s="18"/>
      <c r="GH240" s="18"/>
      <c r="GI240" s="18"/>
    </row>
    <row r="241" spans="1:191" ht="9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9"/>
      <c r="BP241" s="19"/>
      <c r="BQ241" s="19"/>
      <c r="BR241" s="19"/>
      <c r="BS241" s="19"/>
      <c r="BT241" s="19"/>
      <c r="BU241" s="36"/>
      <c r="BV241" s="36"/>
      <c r="BW241" s="36"/>
      <c r="BX241" s="36"/>
      <c r="BY241" s="36"/>
      <c r="BZ241" s="36"/>
      <c r="CA241" s="36"/>
      <c r="CB241" s="36"/>
      <c r="CC241" s="36"/>
      <c r="CD241" s="36"/>
      <c r="CE241" s="36"/>
      <c r="CF241" s="36"/>
      <c r="CG241" s="36"/>
      <c r="CH241" s="36"/>
      <c r="CI241" s="36"/>
      <c r="CJ241" s="36"/>
      <c r="CK241" s="18"/>
      <c r="CL241" s="18"/>
      <c r="CM241" s="18"/>
      <c r="CN241" s="18"/>
      <c r="CO241" s="18"/>
      <c r="CP241" s="18"/>
      <c r="CQ241" s="18"/>
      <c r="CR241" s="18"/>
      <c r="CS241" s="18"/>
      <c r="CT241" s="18"/>
      <c r="CU241" s="18"/>
      <c r="CV241" s="18"/>
      <c r="CW241" s="18"/>
      <c r="CX241" s="18"/>
      <c r="CY241" s="18"/>
      <c r="CZ241" s="18"/>
      <c r="DA241" s="18"/>
      <c r="DB241" s="18"/>
      <c r="DC241" s="18"/>
      <c r="DD241" s="18"/>
      <c r="DE241" s="25"/>
      <c r="DF241" s="25"/>
      <c r="DG241" s="25"/>
      <c r="DH241" s="25"/>
      <c r="DI241" s="25"/>
      <c r="DJ241" s="25"/>
      <c r="DK241" s="25"/>
      <c r="DL241" s="25"/>
      <c r="DM241" s="25"/>
      <c r="DN241" s="25"/>
      <c r="DO241" s="25"/>
      <c r="DP241" s="25"/>
      <c r="DQ241" s="25"/>
      <c r="DR241" s="25"/>
      <c r="DS241" s="25"/>
      <c r="DT241" s="25"/>
      <c r="DU241" s="25"/>
      <c r="DV241" s="18"/>
      <c r="DW241" s="18"/>
      <c r="DX241" s="18"/>
      <c r="DY241" s="18"/>
      <c r="DZ241" s="18"/>
      <c r="EA241" s="18"/>
      <c r="EB241" s="18"/>
      <c r="EC241" s="18"/>
      <c r="ED241" s="18"/>
      <c r="EE241" s="18"/>
      <c r="EF241" s="18"/>
      <c r="EG241" s="18"/>
      <c r="EH241" s="18"/>
      <c r="EI241" s="18"/>
      <c r="EJ241" s="18"/>
      <c r="EK241" s="18"/>
      <c r="EL241" s="18"/>
      <c r="EM241" s="18"/>
      <c r="EN241" s="18"/>
      <c r="EO241" s="18"/>
      <c r="EP241" s="18"/>
      <c r="EQ241" s="18"/>
      <c r="ER241" s="18"/>
      <c r="ES241" s="18"/>
      <c r="ET241" s="18"/>
      <c r="EU241" s="18"/>
      <c r="EV241" s="18"/>
      <c r="EW241" s="18"/>
      <c r="EX241" s="18"/>
      <c r="EY241" s="18"/>
      <c r="EZ241" s="18"/>
      <c r="FA241" s="18"/>
      <c r="FB241" s="18"/>
      <c r="FC241" s="18"/>
      <c r="FD241" s="21"/>
      <c r="FE241" s="21"/>
      <c r="FF241" s="21"/>
      <c r="FG241" s="21"/>
      <c r="FH241" s="21"/>
      <c r="FI241" s="21"/>
      <c r="FJ241" s="21"/>
      <c r="FK241" s="21"/>
      <c r="FL241" s="21"/>
      <c r="FM241" s="21"/>
      <c r="FN241" s="21"/>
      <c r="FO241" s="21"/>
      <c r="FP241" s="21"/>
      <c r="FQ241" s="21"/>
      <c r="FR241" s="21"/>
      <c r="FS241" s="18"/>
      <c r="FT241" s="18"/>
      <c r="FU241" s="18"/>
      <c r="FV241" s="18"/>
      <c r="FW241" s="18"/>
      <c r="FX241" s="18"/>
      <c r="FY241" s="18"/>
      <c r="FZ241" s="18"/>
      <c r="GA241" s="18"/>
      <c r="GB241" s="18"/>
      <c r="GC241" s="18"/>
      <c r="GD241" s="18"/>
      <c r="GE241" s="18"/>
      <c r="GF241" s="18"/>
      <c r="GG241" s="18"/>
      <c r="GH241" s="18"/>
      <c r="GI241" s="18"/>
    </row>
    <row r="242" spans="1:191" ht="11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  <c r="AX242" s="35"/>
      <c r="AY242" s="35"/>
      <c r="AZ242" s="35"/>
      <c r="BA242" s="35"/>
      <c r="BB242" s="35"/>
      <c r="BC242" s="35"/>
      <c r="BD242" s="35"/>
      <c r="BE242" s="35"/>
      <c r="BF242" s="35"/>
      <c r="BG242" s="35"/>
      <c r="BH242" s="35"/>
      <c r="BI242" s="35"/>
      <c r="BJ242" s="35"/>
      <c r="BK242" s="35"/>
      <c r="BL242" s="35"/>
      <c r="BM242" s="35"/>
      <c r="BN242" s="35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21"/>
      <c r="CL242" s="21"/>
      <c r="CM242" s="21"/>
      <c r="CN242" s="21"/>
      <c r="CO242" s="21"/>
      <c r="CP242" s="21"/>
      <c r="CQ242" s="21"/>
      <c r="CR242" s="21"/>
      <c r="CS242" s="21"/>
      <c r="CT242" s="21"/>
      <c r="CU242" s="21"/>
      <c r="CV242" s="21"/>
      <c r="CW242" s="21"/>
      <c r="CX242" s="21"/>
      <c r="CY242" s="21"/>
      <c r="CZ242" s="21"/>
      <c r="DA242" s="21"/>
      <c r="DB242" s="21"/>
      <c r="DC242" s="21"/>
      <c r="DD242" s="21"/>
      <c r="DE242" s="21"/>
      <c r="DF242" s="21"/>
      <c r="DG242" s="21"/>
      <c r="DH242" s="21"/>
      <c r="DI242" s="21"/>
      <c r="DJ242" s="21"/>
      <c r="DK242" s="21"/>
      <c r="DL242" s="21"/>
      <c r="DM242" s="21"/>
      <c r="DN242" s="21"/>
      <c r="DO242" s="21"/>
      <c r="DP242" s="21"/>
      <c r="DQ242" s="21"/>
      <c r="DR242" s="21"/>
      <c r="DS242" s="21"/>
      <c r="DT242" s="21"/>
      <c r="DU242" s="21"/>
      <c r="DV242" s="18"/>
      <c r="DW242" s="18"/>
      <c r="DX242" s="18"/>
      <c r="DY242" s="18"/>
      <c r="DZ242" s="18"/>
      <c r="EA242" s="18"/>
      <c r="EB242" s="18"/>
      <c r="EC242" s="18"/>
      <c r="ED242" s="18"/>
      <c r="EE242" s="18"/>
      <c r="EF242" s="18"/>
      <c r="EG242" s="18"/>
      <c r="EH242" s="18"/>
      <c r="EI242" s="18"/>
      <c r="EJ242" s="18"/>
      <c r="EK242" s="18"/>
      <c r="EL242" s="18"/>
      <c r="EM242" s="18"/>
      <c r="EN242" s="18"/>
      <c r="EO242" s="18"/>
      <c r="EP242" s="18"/>
      <c r="EQ242" s="18"/>
      <c r="ER242" s="18"/>
      <c r="ES242" s="18"/>
      <c r="ET242" s="18"/>
      <c r="EU242" s="18"/>
      <c r="EV242" s="18"/>
      <c r="EW242" s="18"/>
      <c r="EX242" s="18"/>
      <c r="EY242" s="18"/>
      <c r="EZ242" s="18"/>
      <c r="FA242" s="18"/>
      <c r="FB242" s="18"/>
      <c r="FC242" s="18"/>
      <c r="FD242" s="21"/>
      <c r="FE242" s="21"/>
      <c r="FF242" s="21"/>
      <c r="FG242" s="21"/>
      <c r="FH242" s="21"/>
      <c r="FI242" s="21"/>
      <c r="FJ242" s="21"/>
      <c r="FK242" s="21"/>
      <c r="FL242" s="21"/>
      <c r="FM242" s="21"/>
      <c r="FN242" s="21"/>
      <c r="FO242" s="21"/>
      <c r="FP242" s="21"/>
      <c r="FQ242" s="21"/>
      <c r="FR242" s="21"/>
      <c r="FS242" s="21"/>
      <c r="FT242" s="21"/>
      <c r="FU242" s="21"/>
      <c r="FV242" s="21"/>
      <c r="FW242" s="21"/>
      <c r="FX242" s="21"/>
      <c r="FY242" s="21"/>
      <c r="FZ242" s="21"/>
      <c r="GA242" s="21"/>
      <c r="GB242" s="21"/>
      <c r="GC242" s="21"/>
      <c r="GD242" s="21"/>
      <c r="GE242" s="21"/>
      <c r="GF242" s="21"/>
      <c r="GG242" s="21"/>
      <c r="GH242" s="21"/>
      <c r="GI242" s="21"/>
    </row>
    <row r="243" spans="1:191" ht="9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9"/>
      <c r="BP243" s="19"/>
      <c r="BQ243" s="19"/>
      <c r="BR243" s="19"/>
      <c r="BS243" s="19"/>
      <c r="BT243" s="19"/>
      <c r="BU243" s="36"/>
      <c r="BV243" s="36"/>
      <c r="BW243" s="36"/>
      <c r="BX243" s="36"/>
      <c r="BY243" s="36"/>
      <c r="BZ243" s="36"/>
      <c r="CA243" s="36"/>
      <c r="CB243" s="36"/>
      <c r="CC243" s="36"/>
      <c r="CD243" s="36"/>
      <c r="CE243" s="36"/>
      <c r="CF243" s="36"/>
      <c r="CG243" s="36"/>
      <c r="CH243" s="36"/>
      <c r="CI243" s="36"/>
      <c r="CJ243" s="36"/>
      <c r="CK243" s="18"/>
      <c r="CL243" s="18"/>
      <c r="CM243" s="18"/>
      <c r="CN243" s="18"/>
      <c r="CO243" s="18"/>
      <c r="CP243" s="18"/>
      <c r="CQ243" s="18"/>
      <c r="CR243" s="18"/>
      <c r="CS243" s="18"/>
      <c r="CT243" s="18"/>
      <c r="CU243" s="18"/>
      <c r="CV243" s="18"/>
      <c r="CW243" s="18"/>
      <c r="CX243" s="18"/>
      <c r="CY243" s="18"/>
      <c r="CZ243" s="18"/>
      <c r="DA243" s="18"/>
      <c r="DB243" s="18"/>
      <c r="DC243" s="18"/>
      <c r="DD243" s="18"/>
      <c r="DE243" s="25"/>
      <c r="DF243" s="25"/>
      <c r="DG243" s="25"/>
      <c r="DH243" s="25"/>
      <c r="DI243" s="25"/>
      <c r="DJ243" s="25"/>
      <c r="DK243" s="25"/>
      <c r="DL243" s="25"/>
      <c r="DM243" s="25"/>
      <c r="DN243" s="25"/>
      <c r="DO243" s="25"/>
      <c r="DP243" s="25"/>
      <c r="DQ243" s="25"/>
      <c r="DR243" s="25"/>
      <c r="DS243" s="25"/>
      <c r="DT243" s="25"/>
      <c r="DU243" s="25"/>
      <c r="DV243" s="18"/>
      <c r="DW243" s="18"/>
      <c r="DX243" s="18"/>
      <c r="DY243" s="18"/>
      <c r="DZ243" s="18"/>
      <c r="EA243" s="18"/>
      <c r="EB243" s="18"/>
      <c r="EC243" s="18"/>
      <c r="ED243" s="18"/>
      <c r="EE243" s="18"/>
      <c r="EF243" s="18"/>
      <c r="EG243" s="18"/>
      <c r="EH243" s="18"/>
      <c r="EI243" s="18"/>
      <c r="EJ243" s="18"/>
      <c r="EK243" s="18"/>
      <c r="EL243" s="18"/>
      <c r="EM243" s="18"/>
      <c r="EN243" s="18"/>
      <c r="EO243" s="18"/>
      <c r="EP243" s="18"/>
      <c r="EQ243" s="18"/>
      <c r="ER243" s="18"/>
      <c r="ES243" s="18"/>
      <c r="ET243" s="18"/>
      <c r="EU243" s="18"/>
      <c r="EV243" s="18"/>
      <c r="EW243" s="18"/>
      <c r="EX243" s="18"/>
      <c r="EY243" s="18"/>
      <c r="EZ243" s="18"/>
      <c r="FA243" s="18"/>
      <c r="FB243" s="18"/>
      <c r="FC243" s="18"/>
      <c r="FD243" s="21"/>
      <c r="FE243" s="21"/>
      <c r="FF243" s="21"/>
      <c r="FG243" s="21"/>
      <c r="FH243" s="21"/>
      <c r="FI243" s="21"/>
      <c r="FJ243" s="21"/>
      <c r="FK243" s="21"/>
      <c r="FL243" s="21"/>
      <c r="FM243" s="21"/>
      <c r="FN243" s="21"/>
      <c r="FO243" s="21"/>
      <c r="FP243" s="21"/>
      <c r="FQ243" s="21"/>
      <c r="FR243" s="21"/>
      <c r="FS243" s="18"/>
      <c r="FT243" s="18"/>
      <c r="FU243" s="18"/>
      <c r="FV243" s="18"/>
      <c r="FW243" s="18"/>
      <c r="FX243" s="18"/>
      <c r="FY243" s="18"/>
      <c r="FZ243" s="18"/>
      <c r="GA243" s="18"/>
      <c r="GB243" s="18"/>
      <c r="GC243" s="18"/>
      <c r="GD243" s="18"/>
      <c r="GE243" s="18"/>
      <c r="GF243" s="18"/>
      <c r="GG243" s="18"/>
      <c r="GH243" s="18"/>
      <c r="GI243" s="18"/>
    </row>
    <row r="244" spans="1:191" ht="9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9"/>
      <c r="BP244" s="19"/>
      <c r="BQ244" s="19"/>
      <c r="BR244" s="19"/>
      <c r="BS244" s="19"/>
      <c r="BT244" s="19"/>
      <c r="BU244" s="36"/>
      <c r="BV244" s="36"/>
      <c r="BW244" s="36"/>
      <c r="BX244" s="36"/>
      <c r="BY244" s="36"/>
      <c r="BZ244" s="36"/>
      <c r="CA244" s="36"/>
      <c r="CB244" s="36"/>
      <c r="CC244" s="36"/>
      <c r="CD244" s="36"/>
      <c r="CE244" s="36"/>
      <c r="CF244" s="36"/>
      <c r="CG244" s="36"/>
      <c r="CH244" s="36"/>
      <c r="CI244" s="36"/>
      <c r="CJ244" s="36"/>
      <c r="CK244" s="18"/>
      <c r="CL244" s="18"/>
      <c r="CM244" s="18"/>
      <c r="CN244" s="18"/>
      <c r="CO244" s="18"/>
      <c r="CP244" s="18"/>
      <c r="CQ244" s="18"/>
      <c r="CR244" s="18"/>
      <c r="CS244" s="18"/>
      <c r="CT244" s="18"/>
      <c r="CU244" s="18"/>
      <c r="CV244" s="18"/>
      <c r="CW244" s="18"/>
      <c r="CX244" s="18"/>
      <c r="CY244" s="18"/>
      <c r="CZ244" s="18"/>
      <c r="DA244" s="18"/>
      <c r="DB244" s="18"/>
      <c r="DC244" s="18"/>
      <c r="DD244" s="18"/>
      <c r="DE244" s="25"/>
      <c r="DF244" s="25"/>
      <c r="DG244" s="25"/>
      <c r="DH244" s="25"/>
      <c r="DI244" s="25"/>
      <c r="DJ244" s="25"/>
      <c r="DK244" s="25"/>
      <c r="DL244" s="25"/>
      <c r="DM244" s="25"/>
      <c r="DN244" s="25"/>
      <c r="DO244" s="25"/>
      <c r="DP244" s="25"/>
      <c r="DQ244" s="25"/>
      <c r="DR244" s="25"/>
      <c r="DS244" s="25"/>
      <c r="DT244" s="25"/>
      <c r="DU244" s="25"/>
      <c r="DV244" s="18"/>
      <c r="DW244" s="18"/>
      <c r="DX244" s="18"/>
      <c r="DY244" s="18"/>
      <c r="DZ244" s="18"/>
      <c r="EA244" s="18"/>
      <c r="EB244" s="18"/>
      <c r="EC244" s="18"/>
      <c r="ED244" s="18"/>
      <c r="EE244" s="18"/>
      <c r="EF244" s="18"/>
      <c r="EG244" s="18"/>
      <c r="EH244" s="18"/>
      <c r="EI244" s="18"/>
      <c r="EJ244" s="18"/>
      <c r="EK244" s="18"/>
      <c r="EL244" s="18"/>
      <c r="EM244" s="18"/>
      <c r="EN244" s="18"/>
      <c r="EO244" s="18"/>
      <c r="EP244" s="18"/>
      <c r="EQ244" s="18"/>
      <c r="ER244" s="18"/>
      <c r="ES244" s="18"/>
      <c r="ET244" s="18"/>
      <c r="EU244" s="18"/>
      <c r="EV244" s="18"/>
      <c r="EW244" s="18"/>
      <c r="EX244" s="18"/>
      <c r="EY244" s="18"/>
      <c r="EZ244" s="18"/>
      <c r="FA244" s="18"/>
      <c r="FB244" s="18"/>
      <c r="FC244" s="18"/>
      <c r="FD244" s="21"/>
      <c r="FE244" s="21"/>
      <c r="FF244" s="21"/>
      <c r="FG244" s="21"/>
      <c r="FH244" s="21"/>
      <c r="FI244" s="21"/>
      <c r="FJ244" s="21"/>
      <c r="FK244" s="21"/>
      <c r="FL244" s="21"/>
      <c r="FM244" s="21"/>
      <c r="FN244" s="21"/>
      <c r="FO244" s="21"/>
      <c r="FP244" s="21"/>
      <c r="FQ244" s="21"/>
      <c r="FR244" s="21"/>
      <c r="FS244" s="18"/>
      <c r="FT244" s="18"/>
      <c r="FU244" s="18"/>
      <c r="FV244" s="18"/>
      <c r="FW244" s="18"/>
      <c r="FX244" s="18"/>
      <c r="FY244" s="18"/>
      <c r="FZ244" s="18"/>
      <c r="GA244" s="18"/>
      <c r="GB244" s="18"/>
      <c r="GC244" s="18"/>
      <c r="GD244" s="18"/>
      <c r="GE244" s="18"/>
      <c r="GF244" s="18"/>
      <c r="GG244" s="18"/>
      <c r="GH244" s="18"/>
      <c r="GI244" s="18"/>
    </row>
    <row r="245" spans="1:191" ht="11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  <c r="AX245" s="35"/>
      <c r="AY245" s="35"/>
      <c r="AZ245" s="35"/>
      <c r="BA245" s="35"/>
      <c r="BB245" s="35"/>
      <c r="BC245" s="35"/>
      <c r="BD245" s="35"/>
      <c r="BE245" s="35"/>
      <c r="BF245" s="35"/>
      <c r="BG245" s="35"/>
      <c r="BH245" s="35"/>
      <c r="BI245" s="35"/>
      <c r="BJ245" s="35"/>
      <c r="BK245" s="35"/>
      <c r="BL245" s="35"/>
      <c r="BM245" s="35"/>
      <c r="BN245" s="35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21"/>
      <c r="CL245" s="21"/>
      <c r="CM245" s="21"/>
      <c r="CN245" s="21"/>
      <c r="CO245" s="21"/>
      <c r="CP245" s="21"/>
      <c r="CQ245" s="21"/>
      <c r="CR245" s="21"/>
      <c r="CS245" s="21"/>
      <c r="CT245" s="21"/>
      <c r="CU245" s="21"/>
      <c r="CV245" s="21"/>
      <c r="CW245" s="21"/>
      <c r="CX245" s="21"/>
      <c r="CY245" s="21"/>
      <c r="CZ245" s="21"/>
      <c r="DA245" s="21"/>
      <c r="DB245" s="21"/>
      <c r="DC245" s="21"/>
      <c r="DD245" s="21"/>
      <c r="DE245" s="21"/>
      <c r="DF245" s="21"/>
      <c r="DG245" s="21"/>
      <c r="DH245" s="21"/>
      <c r="DI245" s="21"/>
      <c r="DJ245" s="21"/>
      <c r="DK245" s="21"/>
      <c r="DL245" s="21"/>
      <c r="DM245" s="21"/>
      <c r="DN245" s="21"/>
      <c r="DO245" s="21"/>
      <c r="DP245" s="21"/>
      <c r="DQ245" s="21"/>
      <c r="DR245" s="21"/>
      <c r="DS245" s="21"/>
      <c r="DT245" s="21"/>
      <c r="DU245" s="21"/>
      <c r="DV245" s="18"/>
      <c r="DW245" s="18"/>
      <c r="DX245" s="18"/>
      <c r="DY245" s="18"/>
      <c r="DZ245" s="18"/>
      <c r="EA245" s="18"/>
      <c r="EB245" s="18"/>
      <c r="EC245" s="18"/>
      <c r="ED245" s="18"/>
      <c r="EE245" s="18"/>
      <c r="EF245" s="18"/>
      <c r="EG245" s="18"/>
      <c r="EH245" s="18"/>
      <c r="EI245" s="18"/>
      <c r="EJ245" s="18"/>
      <c r="EK245" s="18"/>
      <c r="EL245" s="18"/>
      <c r="EM245" s="18"/>
      <c r="EN245" s="18"/>
      <c r="EO245" s="18"/>
      <c r="EP245" s="18"/>
      <c r="EQ245" s="18"/>
      <c r="ER245" s="18"/>
      <c r="ES245" s="18"/>
      <c r="ET245" s="18"/>
      <c r="EU245" s="18"/>
      <c r="EV245" s="18"/>
      <c r="EW245" s="18"/>
      <c r="EX245" s="18"/>
      <c r="EY245" s="18"/>
      <c r="EZ245" s="18"/>
      <c r="FA245" s="18"/>
      <c r="FB245" s="18"/>
      <c r="FC245" s="18"/>
      <c r="FD245" s="21"/>
      <c r="FE245" s="21"/>
      <c r="FF245" s="21"/>
      <c r="FG245" s="21"/>
      <c r="FH245" s="21"/>
      <c r="FI245" s="21"/>
      <c r="FJ245" s="21"/>
      <c r="FK245" s="21"/>
      <c r="FL245" s="21"/>
      <c r="FM245" s="21"/>
      <c r="FN245" s="21"/>
      <c r="FO245" s="21"/>
      <c r="FP245" s="21"/>
      <c r="FQ245" s="21"/>
      <c r="FR245" s="21"/>
      <c r="FS245" s="21"/>
      <c r="FT245" s="21"/>
      <c r="FU245" s="21"/>
      <c r="FV245" s="21"/>
      <c r="FW245" s="21"/>
      <c r="FX245" s="21"/>
      <c r="FY245" s="21"/>
      <c r="FZ245" s="21"/>
      <c r="GA245" s="21"/>
      <c r="GB245" s="21"/>
      <c r="GC245" s="21"/>
      <c r="GD245" s="21"/>
      <c r="GE245" s="21"/>
      <c r="GF245" s="21"/>
      <c r="GG245" s="21"/>
      <c r="GH245" s="21"/>
      <c r="GI245" s="21"/>
    </row>
    <row r="246" spans="1:191" ht="11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21"/>
      <c r="CL246" s="21"/>
      <c r="CM246" s="21"/>
      <c r="CN246" s="21"/>
      <c r="CO246" s="21"/>
      <c r="CP246" s="21"/>
      <c r="CQ246" s="21"/>
      <c r="CR246" s="21"/>
      <c r="CS246" s="21"/>
      <c r="CT246" s="21"/>
      <c r="CU246" s="21"/>
      <c r="CV246" s="21"/>
      <c r="CW246" s="21"/>
      <c r="CX246" s="21"/>
      <c r="CY246" s="21"/>
      <c r="CZ246" s="21"/>
      <c r="DA246" s="21"/>
      <c r="DB246" s="21"/>
      <c r="DC246" s="21"/>
      <c r="DD246" s="21"/>
      <c r="DE246" s="21"/>
      <c r="DF246" s="21"/>
      <c r="DG246" s="21"/>
      <c r="DH246" s="21"/>
      <c r="DI246" s="21"/>
      <c r="DJ246" s="21"/>
      <c r="DK246" s="21"/>
      <c r="DL246" s="21"/>
      <c r="DM246" s="21"/>
      <c r="DN246" s="21"/>
      <c r="DO246" s="21"/>
      <c r="DP246" s="21"/>
      <c r="DQ246" s="21"/>
      <c r="DR246" s="21"/>
      <c r="DS246" s="21"/>
      <c r="DT246" s="21"/>
      <c r="DU246" s="21"/>
      <c r="DV246" s="18"/>
      <c r="DW246" s="18"/>
      <c r="DX246" s="18"/>
      <c r="DY246" s="18"/>
      <c r="DZ246" s="18"/>
      <c r="EA246" s="18"/>
      <c r="EB246" s="18"/>
      <c r="EC246" s="18"/>
      <c r="ED246" s="18"/>
      <c r="EE246" s="18"/>
      <c r="EF246" s="18"/>
      <c r="EG246" s="18"/>
      <c r="EH246" s="18"/>
      <c r="EI246" s="18"/>
      <c r="EJ246" s="18"/>
      <c r="EK246" s="18"/>
      <c r="EL246" s="18"/>
      <c r="EM246" s="18"/>
      <c r="EN246" s="18"/>
      <c r="EO246" s="18"/>
      <c r="EP246" s="18"/>
      <c r="EQ246" s="18"/>
      <c r="ER246" s="18"/>
      <c r="ES246" s="18"/>
      <c r="ET246" s="18"/>
      <c r="EU246" s="18"/>
      <c r="EV246" s="18"/>
      <c r="EW246" s="18"/>
      <c r="EX246" s="18"/>
      <c r="EY246" s="18"/>
      <c r="EZ246" s="18"/>
      <c r="FA246" s="18"/>
      <c r="FB246" s="18"/>
      <c r="FC246" s="18"/>
      <c r="FD246" s="21"/>
      <c r="FE246" s="21"/>
      <c r="FF246" s="21"/>
      <c r="FG246" s="21"/>
      <c r="FH246" s="21"/>
      <c r="FI246" s="21"/>
      <c r="FJ246" s="21"/>
      <c r="FK246" s="21"/>
      <c r="FL246" s="21"/>
      <c r="FM246" s="21"/>
      <c r="FN246" s="21"/>
      <c r="FO246" s="21"/>
      <c r="FP246" s="21"/>
      <c r="FQ246" s="21"/>
      <c r="FR246" s="21"/>
      <c r="FS246" s="21"/>
      <c r="FT246" s="21"/>
      <c r="FU246" s="21"/>
      <c r="FV246" s="21"/>
      <c r="FW246" s="21"/>
      <c r="FX246" s="21"/>
      <c r="FY246" s="21"/>
      <c r="FZ246" s="21"/>
      <c r="GA246" s="21"/>
      <c r="GB246" s="21"/>
      <c r="GC246" s="21"/>
      <c r="GD246" s="21"/>
      <c r="GE246" s="21"/>
      <c r="GF246" s="21"/>
      <c r="GG246" s="21"/>
      <c r="GH246" s="21"/>
      <c r="GI246" s="21"/>
    </row>
    <row r="247" spans="1:191" ht="11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21"/>
      <c r="CL247" s="21"/>
      <c r="CM247" s="21"/>
      <c r="CN247" s="21"/>
      <c r="CO247" s="21"/>
      <c r="CP247" s="21"/>
      <c r="CQ247" s="21"/>
      <c r="CR247" s="21"/>
      <c r="CS247" s="21"/>
      <c r="CT247" s="21"/>
      <c r="CU247" s="21"/>
      <c r="CV247" s="21"/>
      <c r="CW247" s="21"/>
      <c r="CX247" s="21"/>
      <c r="CY247" s="21"/>
      <c r="CZ247" s="21"/>
      <c r="DA247" s="21"/>
      <c r="DB247" s="21"/>
      <c r="DC247" s="21"/>
      <c r="DD247" s="21"/>
      <c r="DE247" s="21"/>
      <c r="DF247" s="21"/>
      <c r="DG247" s="21"/>
      <c r="DH247" s="21"/>
      <c r="DI247" s="21"/>
      <c r="DJ247" s="21"/>
      <c r="DK247" s="21"/>
      <c r="DL247" s="21"/>
      <c r="DM247" s="21"/>
      <c r="DN247" s="21"/>
      <c r="DO247" s="21"/>
      <c r="DP247" s="21"/>
      <c r="DQ247" s="21"/>
      <c r="DR247" s="21"/>
      <c r="DS247" s="21"/>
      <c r="DT247" s="21"/>
      <c r="DU247" s="21"/>
      <c r="DV247" s="18"/>
      <c r="DW247" s="18"/>
      <c r="DX247" s="18"/>
      <c r="DY247" s="18"/>
      <c r="DZ247" s="18"/>
      <c r="EA247" s="18"/>
      <c r="EB247" s="18"/>
      <c r="EC247" s="18"/>
      <c r="ED247" s="18"/>
      <c r="EE247" s="18"/>
      <c r="EF247" s="18"/>
      <c r="EG247" s="18"/>
      <c r="EH247" s="18"/>
      <c r="EI247" s="18"/>
      <c r="EJ247" s="18"/>
      <c r="EK247" s="18"/>
      <c r="EL247" s="18"/>
      <c r="EM247" s="18"/>
      <c r="EN247" s="18"/>
      <c r="EO247" s="18"/>
      <c r="EP247" s="18"/>
      <c r="EQ247" s="18"/>
      <c r="ER247" s="18"/>
      <c r="ES247" s="18"/>
      <c r="ET247" s="18"/>
      <c r="EU247" s="18"/>
      <c r="EV247" s="18"/>
      <c r="EW247" s="18"/>
      <c r="EX247" s="18"/>
      <c r="EY247" s="18"/>
      <c r="EZ247" s="18"/>
      <c r="FA247" s="18"/>
      <c r="FB247" s="18"/>
      <c r="FC247" s="18"/>
      <c r="FD247" s="21"/>
      <c r="FE247" s="21"/>
      <c r="FF247" s="21"/>
      <c r="FG247" s="21"/>
      <c r="FH247" s="21"/>
      <c r="FI247" s="21"/>
      <c r="FJ247" s="21"/>
      <c r="FK247" s="21"/>
      <c r="FL247" s="21"/>
      <c r="FM247" s="21"/>
      <c r="FN247" s="21"/>
      <c r="FO247" s="21"/>
      <c r="FP247" s="21"/>
      <c r="FQ247" s="21"/>
      <c r="FR247" s="21"/>
      <c r="FS247" s="21"/>
      <c r="FT247" s="21"/>
      <c r="FU247" s="21"/>
      <c r="FV247" s="21"/>
      <c r="FW247" s="21"/>
      <c r="FX247" s="21"/>
      <c r="FY247" s="21"/>
      <c r="FZ247" s="21"/>
      <c r="GA247" s="21"/>
      <c r="GB247" s="21"/>
      <c r="GC247" s="21"/>
      <c r="GD247" s="21"/>
      <c r="GE247" s="21"/>
      <c r="GF247" s="21"/>
      <c r="GG247" s="21"/>
      <c r="GH247" s="21"/>
      <c r="GI247" s="21"/>
    </row>
    <row r="248" spans="1:191" ht="11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  <c r="AX248" s="35"/>
      <c r="AY248" s="35"/>
      <c r="AZ248" s="35"/>
      <c r="BA248" s="35"/>
      <c r="BB248" s="35"/>
      <c r="BC248" s="35"/>
      <c r="BD248" s="35"/>
      <c r="BE248" s="35"/>
      <c r="BF248" s="35"/>
      <c r="BG248" s="35"/>
      <c r="BH248" s="35"/>
      <c r="BI248" s="35"/>
      <c r="BJ248" s="35"/>
      <c r="BK248" s="35"/>
      <c r="BL248" s="35"/>
      <c r="BM248" s="35"/>
      <c r="BN248" s="35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21"/>
      <c r="CL248" s="21"/>
      <c r="CM248" s="21"/>
      <c r="CN248" s="21"/>
      <c r="CO248" s="21"/>
      <c r="CP248" s="21"/>
      <c r="CQ248" s="21"/>
      <c r="CR248" s="21"/>
      <c r="CS248" s="21"/>
      <c r="CT248" s="21"/>
      <c r="CU248" s="21"/>
      <c r="CV248" s="21"/>
      <c r="CW248" s="21"/>
      <c r="CX248" s="21"/>
      <c r="CY248" s="21"/>
      <c r="CZ248" s="21"/>
      <c r="DA248" s="21"/>
      <c r="DB248" s="21"/>
      <c r="DC248" s="21"/>
      <c r="DD248" s="21"/>
      <c r="DE248" s="21"/>
      <c r="DF248" s="21"/>
      <c r="DG248" s="21"/>
      <c r="DH248" s="21"/>
      <c r="DI248" s="21"/>
      <c r="DJ248" s="21"/>
      <c r="DK248" s="21"/>
      <c r="DL248" s="21"/>
      <c r="DM248" s="21"/>
      <c r="DN248" s="21"/>
      <c r="DO248" s="21"/>
      <c r="DP248" s="21"/>
      <c r="DQ248" s="21"/>
      <c r="DR248" s="21"/>
      <c r="DS248" s="21"/>
      <c r="DT248" s="21"/>
      <c r="DU248" s="21"/>
      <c r="DV248" s="18"/>
      <c r="DW248" s="18"/>
      <c r="DX248" s="18"/>
      <c r="DY248" s="18"/>
      <c r="DZ248" s="18"/>
      <c r="EA248" s="18"/>
      <c r="EB248" s="18"/>
      <c r="EC248" s="18"/>
      <c r="ED248" s="18"/>
      <c r="EE248" s="18"/>
      <c r="EF248" s="18"/>
      <c r="EG248" s="18"/>
      <c r="EH248" s="18"/>
      <c r="EI248" s="18"/>
      <c r="EJ248" s="18"/>
      <c r="EK248" s="18"/>
      <c r="EL248" s="18"/>
      <c r="EM248" s="18"/>
      <c r="EN248" s="18"/>
      <c r="EO248" s="18"/>
      <c r="EP248" s="18"/>
      <c r="EQ248" s="18"/>
      <c r="ER248" s="18"/>
      <c r="ES248" s="18"/>
      <c r="ET248" s="18"/>
      <c r="EU248" s="18"/>
      <c r="EV248" s="18"/>
      <c r="EW248" s="18"/>
      <c r="EX248" s="18"/>
      <c r="EY248" s="18"/>
      <c r="EZ248" s="18"/>
      <c r="FA248" s="18"/>
      <c r="FB248" s="18"/>
      <c r="FC248" s="18"/>
      <c r="FD248" s="21"/>
      <c r="FE248" s="21"/>
      <c r="FF248" s="21"/>
      <c r="FG248" s="21"/>
      <c r="FH248" s="21"/>
      <c r="FI248" s="21"/>
      <c r="FJ248" s="21"/>
      <c r="FK248" s="21"/>
      <c r="FL248" s="21"/>
      <c r="FM248" s="21"/>
      <c r="FN248" s="21"/>
      <c r="FO248" s="21"/>
      <c r="FP248" s="21"/>
      <c r="FQ248" s="21"/>
      <c r="FR248" s="21"/>
      <c r="FS248" s="21"/>
      <c r="FT248" s="18"/>
      <c r="FU248" s="18"/>
      <c r="FV248" s="18"/>
      <c r="FW248" s="18"/>
      <c r="FX248" s="18"/>
      <c r="FY248" s="18"/>
      <c r="FZ248" s="18"/>
      <c r="GA248" s="18"/>
      <c r="GB248" s="18"/>
      <c r="GC248" s="18"/>
      <c r="GD248" s="18"/>
      <c r="GE248" s="18"/>
      <c r="GF248" s="18"/>
      <c r="GG248" s="18"/>
      <c r="GH248" s="18"/>
      <c r="GI248" s="18"/>
    </row>
    <row r="249" spans="1:191" ht="11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21"/>
      <c r="CL249" s="21"/>
      <c r="CM249" s="21"/>
      <c r="CN249" s="21"/>
      <c r="CO249" s="21"/>
      <c r="CP249" s="21"/>
      <c r="CQ249" s="21"/>
      <c r="CR249" s="21"/>
      <c r="CS249" s="21"/>
      <c r="CT249" s="21"/>
      <c r="CU249" s="21"/>
      <c r="CV249" s="21"/>
      <c r="CW249" s="21"/>
      <c r="CX249" s="21"/>
      <c r="CY249" s="21"/>
      <c r="CZ249" s="21"/>
      <c r="DA249" s="21"/>
      <c r="DB249" s="21"/>
      <c r="DC249" s="21"/>
      <c r="DD249" s="21"/>
      <c r="DE249" s="21"/>
      <c r="DF249" s="21"/>
      <c r="DG249" s="21"/>
      <c r="DH249" s="21"/>
      <c r="DI249" s="21"/>
      <c r="DJ249" s="21"/>
      <c r="DK249" s="21"/>
      <c r="DL249" s="21"/>
      <c r="DM249" s="21"/>
      <c r="DN249" s="21"/>
      <c r="DO249" s="21"/>
      <c r="DP249" s="21"/>
      <c r="DQ249" s="21"/>
      <c r="DR249" s="21"/>
      <c r="DS249" s="21"/>
      <c r="DT249" s="21"/>
      <c r="DU249" s="21"/>
      <c r="DV249" s="18"/>
      <c r="DW249" s="18"/>
      <c r="DX249" s="18"/>
      <c r="DY249" s="18"/>
      <c r="DZ249" s="18"/>
      <c r="EA249" s="18"/>
      <c r="EB249" s="18"/>
      <c r="EC249" s="18"/>
      <c r="ED249" s="18"/>
      <c r="EE249" s="18"/>
      <c r="EF249" s="18"/>
      <c r="EG249" s="18"/>
      <c r="EH249" s="18"/>
      <c r="EI249" s="18"/>
      <c r="EJ249" s="18"/>
      <c r="EK249" s="18"/>
      <c r="EL249" s="18"/>
      <c r="EM249" s="18"/>
      <c r="EN249" s="18"/>
      <c r="EO249" s="18"/>
      <c r="EP249" s="18"/>
      <c r="EQ249" s="18"/>
      <c r="ER249" s="18"/>
      <c r="ES249" s="18"/>
      <c r="ET249" s="18"/>
      <c r="EU249" s="18"/>
      <c r="EV249" s="18"/>
      <c r="EW249" s="18"/>
      <c r="EX249" s="18"/>
      <c r="EY249" s="18"/>
      <c r="EZ249" s="18"/>
      <c r="FA249" s="18"/>
      <c r="FB249" s="18"/>
      <c r="FC249" s="18"/>
      <c r="FD249" s="21"/>
      <c r="FE249" s="21"/>
      <c r="FF249" s="21"/>
      <c r="FG249" s="21"/>
      <c r="FH249" s="21"/>
      <c r="FI249" s="21"/>
      <c r="FJ249" s="21"/>
      <c r="FK249" s="21"/>
      <c r="FL249" s="21"/>
      <c r="FM249" s="21"/>
      <c r="FN249" s="21"/>
      <c r="FO249" s="21"/>
      <c r="FP249" s="21"/>
      <c r="FQ249" s="21"/>
      <c r="FR249" s="21"/>
      <c r="FS249" s="21"/>
      <c r="FT249" s="18"/>
      <c r="FU249" s="18"/>
      <c r="FV249" s="18"/>
      <c r="FW249" s="18"/>
      <c r="FX249" s="18"/>
      <c r="FY249" s="18"/>
      <c r="FZ249" s="18"/>
      <c r="GA249" s="18"/>
      <c r="GB249" s="18"/>
      <c r="GC249" s="18"/>
      <c r="GD249" s="18"/>
      <c r="GE249" s="18"/>
      <c r="GF249" s="18"/>
      <c r="GG249" s="18"/>
      <c r="GH249" s="18"/>
      <c r="GI249" s="18"/>
    </row>
    <row r="250" spans="1:191" ht="11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21"/>
      <c r="CL250" s="21"/>
      <c r="CM250" s="21"/>
      <c r="CN250" s="21"/>
      <c r="CO250" s="21"/>
      <c r="CP250" s="21"/>
      <c r="CQ250" s="21"/>
      <c r="CR250" s="21"/>
      <c r="CS250" s="21"/>
      <c r="CT250" s="21"/>
      <c r="CU250" s="21"/>
      <c r="CV250" s="21"/>
      <c r="CW250" s="21"/>
      <c r="CX250" s="21"/>
      <c r="CY250" s="21"/>
      <c r="CZ250" s="21"/>
      <c r="DA250" s="21"/>
      <c r="DB250" s="21"/>
      <c r="DC250" s="21"/>
      <c r="DD250" s="21"/>
      <c r="DE250" s="21"/>
      <c r="DF250" s="21"/>
      <c r="DG250" s="21"/>
      <c r="DH250" s="21"/>
      <c r="DI250" s="21"/>
      <c r="DJ250" s="21"/>
      <c r="DK250" s="21"/>
      <c r="DL250" s="21"/>
      <c r="DM250" s="21"/>
      <c r="DN250" s="21"/>
      <c r="DO250" s="21"/>
      <c r="DP250" s="21"/>
      <c r="DQ250" s="21"/>
      <c r="DR250" s="21"/>
      <c r="DS250" s="21"/>
      <c r="DT250" s="21"/>
      <c r="DU250" s="21"/>
      <c r="DV250" s="18"/>
      <c r="DW250" s="18"/>
      <c r="DX250" s="18"/>
      <c r="DY250" s="18"/>
      <c r="DZ250" s="18"/>
      <c r="EA250" s="18"/>
      <c r="EB250" s="18"/>
      <c r="EC250" s="18"/>
      <c r="ED250" s="18"/>
      <c r="EE250" s="18"/>
      <c r="EF250" s="18"/>
      <c r="EG250" s="18"/>
      <c r="EH250" s="18"/>
      <c r="EI250" s="18"/>
      <c r="EJ250" s="18"/>
      <c r="EK250" s="18"/>
      <c r="EL250" s="18"/>
      <c r="EM250" s="18"/>
      <c r="EN250" s="18"/>
      <c r="EO250" s="18"/>
      <c r="EP250" s="18"/>
      <c r="EQ250" s="18"/>
      <c r="ER250" s="18"/>
      <c r="ES250" s="18"/>
      <c r="ET250" s="18"/>
      <c r="EU250" s="18"/>
      <c r="EV250" s="18"/>
      <c r="EW250" s="18"/>
      <c r="EX250" s="18"/>
      <c r="EY250" s="18"/>
      <c r="EZ250" s="18"/>
      <c r="FA250" s="18"/>
      <c r="FB250" s="18"/>
      <c r="FC250" s="18"/>
      <c r="FD250" s="21"/>
      <c r="FE250" s="21"/>
      <c r="FF250" s="21"/>
      <c r="FG250" s="21"/>
      <c r="FH250" s="21"/>
      <c r="FI250" s="21"/>
      <c r="FJ250" s="21"/>
      <c r="FK250" s="21"/>
      <c r="FL250" s="21"/>
      <c r="FM250" s="21"/>
      <c r="FN250" s="21"/>
      <c r="FO250" s="21"/>
      <c r="FP250" s="21"/>
      <c r="FQ250" s="21"/>
      <c r="FR250" s="21"/>
      <c r="FS250" s="21"/>
      <c r="FT250" s="18"/>
      <c r="FU250" s="18"/>
      <c r="FV250" s="18"/>
      <c r="FW250" s="18"/>
      <c r="FX250" s="18"/>
      <c r="FY250" s="18"/>
      <c r="FZ250" s="18"/>
      <c r="GA250" s="18"/>
      <c r="GB250" s="18"/>
      <c r="GC250" s="18"/>
      <c r="GD250" s="18"/>
      <c r="GE250" s="18"/>
      <c r="GF250" s="18"/>
      <c r="GG250" s="18"/>
      <c r="GH250" s="18"/>
      <c r="GI250" s="18"/>
    </row>
    <row r="251" spans="1:191" ht="11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5"/>
      <c r="AY251" s="35"/>
      <c r="AZ251" s="35"/>
      <c r="BA251" s="35"/>
      <c r="BB251" s="35"/>
      <c r="BC251" s="35"/>
      <c r="BD251" s="35"/>
      <c r="BE251" s="35"/>
      <c r="BF251" s="35"/>
      <c r="BG251" s="35"/>
      <c r="BH251" s="35"/>
      <c r="BI251" s="35"/>
      <c r="BJ251" s="35"/>
      <c r="BK251" s="35"/>
      <c r="BL251" s="35"/>
      <c r="BM251" s="35"/>
      <c r="BN251" s="35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21"/>
      <c r="CL251" s="21"/>
      <c r="CM251" s="21"/>
      <c r="CN251" s="21"/>
      <c r="CO251" s="21"/>
      <c r="CP251" s="21"/>
      <c r="CQ251" s="21"/>
      <c r="CR251" s="21"/>
      <c r="CS251" s="21"/>
      <c r="CT251" s="21"/>
      <c r="CU251" s="21"/>
      <c r="CV251" s="21"/>
      <c r="CW251" s="21"/>
      <c r="CX251" s="21"/>
      <c r="CY251" s="21"/>
      <c r="CZ251" s="21"/>
      <c r="DA251" s="21"/>
      <c r="DB251" s="21"/>
      <c r="DC251" s="21"/>
      <c r="DD251" s="21"/>
      <c r="DE251" s="21"/>
      <c r="DF251" s="21"/>
      <c r="DG251" s="21"/>
      <c r="DH251" s="21"/>
      <c r="DI251" s="21"/>
      <c r="DJ251" s="21"/>
      <c r="DK251" s="21"/>
      <c r="DL251" s="21"/>
      <c r="DM251" s="21"/>
      <c r="DN251" s="21"/>
      <c r="DO251" s="21"/>
      <c r="DP251" s="21"/>
      <c r="DQ251" s="21"/>
      <c r="DR251" s="21"/>
      <c r="DS251" s="21"/>
      <c r="DT251" s="21"/>
      <c r="DU251" s="21"/>
      <c r="DV251" s="18"/>
      <c r="DW251" s="18"/>
      <c r="DX251" s="18"/>
      <c r="DY251" s="18"/>
      <c r="DZ251" s="18"/>
      <c r="EA251" s="18"/>
      <c r="EB251" s="18"/>
      <c r="EC251" s="18"/>
      <c r="ED251" s="18"/>
      <c r="EE251" s="18"/>
      <c r="EF251" s="18"/>
      <c r="EG251" s="18"/>
      <c r="EH251" s="18"/>
      <c r="EI251" s="18"/>
      <c r="EJ251" s="18"/>
      <c r="EK251" s="18"/>
      <c r="EL251" s="18"/>
      <c r="EM251" s="18"/>
      <c r="EN251" s="18"/>
      <c r="EO251" s="18"/>
      <c r="EP251" s="18"/>
      <c r="EQ251" s="18"/>
      <c r="ER251" s="18"/>
      <c r="ES251" s="18"/>
      <c r="ET251" s="18"/>
      <c r="EU251" s="18"/>
      <c r="EV251" s="18"/>
      <c r="EW251" s="18"/>
      <c r="EX251" s="18"/>
      <c r="EY251" s="18"/>
      <c r="EZ251" s="18"/>
      <c r="FA251" s="18"/>
      <c r="FB251" s="18"/>
      <c r="FC251" s="18"/>
      <c r="FD251" s="21"/>
      <c r="FE251" s="21"/>
      <c r="FF251" s="21"/>
      <c r="FG251" s="21"/>
      <c r="FH251" s="21"/>
      <c r="FI251" s="21"/>
      <c r="FJ251" s="21"/>
      <c r="FK251" s="21"/>
      <c r="FL251" s="21"/>
      <c r="FM251" s="21"/>
      <c r="FN251" s="21"/>
      <c r="FO251" s="21"/>
      <c r="FP251" s="21"/>
      <c r="FQ251" s="21"/>
      <c r="FR251" s="21"/>
      <c r="FS251" s="21"/>
      <c r="FT251" s="18"/>
      <c r="FU251" s="18"/>
      <c r="FV251" s="18"/>
      <c r="FW251" s="18"/>
      <c r="FX251" s="18"/>
      <c r="FY251" s="18"/>
      <c r="FZ251" s="18"/>
      <c r="GA251" s="18"/>
      <c r="GB251" s="18"/>
      <c r="GC251" s="18"/>
      <c r="GD251" s="18"/>
      <c r="GE251" s="18"/>
      <c r="GF251" s="18"/>
      <c r="GG251" s="18"/>
      <c r="GH251" s="18"/>
      <c r="GI251" s="18"/>
    </row>
    <row r="252" spans="1:191" ht="11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  <c r="BN252" s="33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21"/>
      <c r="CL252" s="21"/>
      <c r="CM252" s="21"/>
      <c r="CN252" s="21"/>
      <c r="CO252" s="21"/>
      <c r="CP252" s="21"/>
      <c r="CQ252" s="21"/>
      <c r="CR252" s="21"/>
      <c r="CS252" s="21"/>
      <c r="CT252" s="21"/>
      <c r="CU252" s="21"/>
      <c r="CV252" s="21"/>
      <c r="CW252" s="21"/>
      <c r="CX252" s="21"/>
      <c r="CY252" s="21"/>
      <c r="CZ252" s="21"/>
      <c r="DA252" s="21"/>
      <c r="DB252" s="21"/>
      <c r="DC252" s="21"/>
      <c r="DD252" s="21"/>
      <c r="DE252" s="21"/>
      <c r="DF252" s="18"/>
      <c r="DG252" s="18"/>
      <c r="DH252" s="18"/>
      <c r="DI252" s="18"/>
      <c r="DJ252" s="18"/>
      <c r="DK252" s="18"/>
      <c r="DL252" s="18"/>
      <c r="DM252" s="18"/>
      <c r="DN252" s="18"/>
      <c r="DO252" s="18"/>
      <c r="DP252" s="18"/>
      <c r="DQ252" s="18"/>
      <c r="DR252" s="18"/>
      <c r="DS252" s="18"/>
      <c r="DT252" s="18"/>
      <c r="DU252" s="18"/>
      <c r="DV252" s="18"/>
      <c r="DW252" s="18"/>
      <c r="DX252" s="18"/>
      <c r="DY252" s="18"/>
      <c r="DZ252" s="18"/>
      <c r="EA252" s="18"/>
      <c r="EB252" s="18"/>
      <c r="EC252" s="18"/>
      <c r="ED252" s="18"/>
      <c r="EE252" s="18"/>
      <c r="EF252" s="18"/>
      <c r="EG252" s="18"/>
      <c r="EH252" s="18"/>
      <c r="EI252" s="18"/>
      <c r="EJ252" s="18"/>
      <c r="EK252" s="18"/>
      <c r="EL252" s="18"/>
      <c r="EM252" s="18"/>
      <c r="EN252" s="18"/>
      <c r="EO252" s="18"/>
      <c r="EP252" s="18"/>
      <c r="EQ252" s="18"/>
      <c r="ER252" s="18"/>
      <c r="ES252" s="18"/>
      <c r="ET252" s="18"/>
      <c r="EU252" s="18"/>
      <c r="EV252" s="18"/>
      <c r="EW252" s="18"/>
      <c r="EX252" s="18"/>
      <c r="EY252" s="18"/>
      <c r="EZ252" s="18"/>
      <c r="FA252" s="18"/>
      <c r="FB252" s="18"/>
      <c r="FC252" s="18"/>
      <c r="FD252" s="21"/>
      <c r="FE252" s="18"/>
      <c r="FF252" s="18"/>
      <c r="FG252" s="18"/>
      <c r="FH252" s="18"/>
      <c r="FI252" s="18"/>
      <c r="FJ252" s="18"/>
      <c r="FK252" s="18"/>
      <c r="FL252" s="18"/>
      <c r="FM252" s="18"/>
      <c r="FN252" s="18"/>
      <c r="FO252" s="18"/>
      <c r="FP252" s="18"/>
      <c r="FQ252" s="18"/>
      <c r="FR252" s="18"/>
      <c r="FS252" s="18"/>
      <c r="FT252" s="18"/>
      <c r="FU252" s="18"/>
      <c r="FV252" s="18"/>
      <c r="FW252" s="18"/>
      <c r="FX252" s="18"/>
      <c r="FY252" s="18"/>
      <c r="FZ252" s="18"/>
      <c r="GA252" s="18"/>
      <c r="GB252" s="18"/>
      <c r="GC252" s="18"/>
      <c r="GD252" s="18"/>
      <c r="GE252" s="18"/>
      <c r="GF252" s="18"/>
      <c r="GG252" s="18"/>
      <c r="GH252" s="18"/>
      <c r="GI252" s="18"/>
    </row>
    <row r="253" spans="1:191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9"/>
      <c r="BP253" s="19"/>
      <c r="BQ253" s="19"/>
      <c r="BR253" s="19"/>
      <c r="BS253" s="19"/>
      <c r="BT253" s="19"/>
      <c r="BU253" s="19"/>
      <c r="BV253" s="29"/>
      <c r="BW253" s="29"/>
      <c r="BX253" s="29"/>
      <c r="BY253" s="29"/>
      <c r="BZ253" s="29"/>
      <c r="CA253" s="29"/>
      <c r="CB253" s="29"/>
      <c r="CC253" s="29"/>
      <c r="CD253" s="29"/>
      <c r="CE253" s="29"/>
      <c r="CF253" s="29"/>
      <c r="CG253" s="29"/>
      <c r="CH253" s="29"/>
      <c r="CI253" s="29"/>
      <c r="CJ253" s="29"/>
      <c r="CK253" s="21"/>
      <c r="CL253" s="29"/>
      <c r="CM253" s="29"/>
      <c r="CN253" s="29"/>
      <c r="CO253" s="29"/>
      <c r="CP253" s="29"/>
      <c r="CQ253" s="29"/>
      <c r="CR253" s="29"/>
      <c r="CS253" s="29"/>
      <c r="CT253" s="29"/>
      <c r="CU253" s="29"/>
      <c r="CV253" s="29"/>
      <c r="CW253" s="29"/>
      <c r="CX253" s="29"/>
      <c r="CY253" s="29"/>
      <c r="CZ253" s="29"/>
      <c r="DA253" s="29"/>
      <c r="DB253" s="29"/>
      <c r="DC253" s="29"/>
      <c r="DD253" s="29"/>
      <c r="DE253" s="21"/>
      <c r="DF253" s="29"/>
      <c r="DG253" s="29"/>
      <c r="DH253" s="29"/>
      <c r="DI253" s="29"/>
      <c r="DJ253" s="29"/>
      <c r="DK253" s="29"/>
      <c r="DL253" s="29"/>
      <c r="DM253" s="29"/>
      <c r="DN253" s="29"/>
      <c r="DO253" s="29"/>
      <c r="DP253" s="29"/>
      <c r="DQ253" s="29"/>
      <c r="DR253" s="29"/>
      <c r="DS253" s="29"/>
      <c r="DT253" s="29"/>
      <c r="DU253" s="29"/>
      <c r="DV253" s="18"/>
      <c r="DW253" s="29"/>
      <c r="DX253" s="29"/>
      <c r="DY253" s="29"/>
      <c r="DZ253" s="29"/>
      <c r="EA253" s="29"/>
      <c r="EB253" s="29"/>
      <c r="EC253" s="29"/>
      <c r="ED253" s="29"/>
      <c r="EE253" s="29"/>
      <c r="EF253" s="29"/>
      <c r="EG253" s="29"/>
      <c r="EH253" s="29"/>
      <c r="EI253" s="29"/>
      <c r="EJ253" s="29"/>
      <c r="EK253" s="29"/>
      <c r="EL253" s="29"/>
      <c r="EM253" s="18"/>
      <c r="EN253" s="29"/>
      <c r="EO253" s="29"/>
      <c r="EP253" s="29"/>
      <c r="EQ253" s="29"/>
      <c r="ER253" s="29"/>
      <c r="ES253" s="29"/>
      <c r="ET253" s="29"/>
      <c r="EU253" s="29"/>
      <c r="EV253" s="29"/>
      <c r="EW253" s="29"/>
      <c r="EX253" s="29"/>
      <c r="EY253" s="29"/>
      <c r="EZ253" s="29"/>
      <c r="FA253" s="29"/>
      <c r="FB253" s="29"/>
      <c r="FC253" s="29"/>
      <c r="FD253" s="21"/>
      <c r="FE253" s="29"/>
      <c r="FF253" s="29"/>
      <c r="FG253" s="29"/>
      <c r="FH253" s="29"/>
      <c r="FI253" s="29"/>
      <c r="FJ253" s="29"/>
      <c r="FK253" s="29"/>
      <c r="FL253" s="29"/>
      <c r="FM253" s="29"/>
      <c r="FN253" s="29"/>
      <c r="FO253" s="29"/>
      <c r="FP253" s="29"/>
      <c r="FQ253" s="29"/>
      <c r="FR253" s="29"/>
      <c r="FS253" s="18"/>
      <c r="FT253" s="29"/>
      <c r="FU253" s="29"/>
      <c r="FV253" s="29"/>
      <c r="FW253" s="29"/>
      <c r="FX253" s="29"/>
      <c r="FY253" s="29"/>
      <c r="FZ253" s="29"/>
      <c r="GA253" s="29"/>
      <c r="GB253" s="29"/>
      <c r="GC253" s="29"/>
      <c r="GD253" s="29"/>
      <c r="GE253" s="29"/>
      <c r="GF253" s="29"/>
      <c r="GG253" s="29"/>
      <c r="GH253" s="29"/>
      <c r="GI253" s="29"/>
    </row>
    <row r="254" spans="1:191" ht="11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  <c r="AO254" s="35"/>
      <c r="AP254" s="35"/>
      <c r="AQ254" s="35"/>
      <c r="AR254" s="35"/>
      <c r="AS254" s="35"/>
      <c r="AT254" s="35"/>
      <c r="AU254" s="35"/>
      <c r="AV254" s="35"/>
      <c r="AW254" s="35"/>
      <c r="AX254" s="35"/>
      <c r="AY254" s="35"/>
      <c r="AZ254" s="35"/>
      <c r="BA254" s="35"/>
      <c r="BB254" s="35"/>
      <c r="BC254" s="35"/>
      <c r="BD254" s="35"/>
      <c r="BE254" s="35"/>
      <c r="BF254" s="35"/>
      <c r="BG254" s="35"/>
      <c r="BH254" s="35"/>
      <c r="BI254" s="35"/>
      <c r="BJ254" s="35"/>
      <c r="BK254" s="35"/>
      <c r="BL254" s="35"/>
      <c r="BM254" s="35"/>
      <c r="BN254" s="35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21"/>
      <c r="CL254" s="21"/>
      <c r="CM254" s="21"/>
      <c r="CN254" s="21"/>
      <c r="CO254" s="21"/>
      <c r="CP254" s="21"/>
      <c r="CQ254" s="21"/>
      <c r="CR254" s="21"/>
      <c r="CS254" s="21"/>
      <c r="CT254" s="21"/>
      <c r="CU254" s="21"/>
      <c r="CV254" s="21"/>
      <c r="CW254" s="21"/>
      <c r="CX254" s="21"/>
      <c r="CY254" s="21"/>
      <c r="CZ254" s="21"/>
      <c r="DA254" s="21"/>
      <c r="DB254" s="21"/>
      <c r="DC254" s="21"/>
      <c r="DD254" s="21"/>
      <c r="DE254" s="21"/>
      <c r="DF254" s="21"/>
      <c r="DG254" s="21"/>
      <c r="DH254" s="21"/>
      <c r="DI254" s="21"/>
      <c r="DJ254" s="21"/>
      <c r="DK254" s="21"/>
      <c r="DL254" s="21"/>
      <c r="DM254" s="21"/>
      <c r="DN254" s="21"/>
      <c r="DO254" s="21"/>
      <c r="DP254" s="21"/>
      <c r="DQ254" s="21"/>
      <c r="DR254" s="21"/>
      <c r="DS254" s="21"/>
      <c r="DT254" s="21"/>
      <c r="DU254" s="21"/>
      <c r="DV254" s="18"/>
      <c r="DW254" s="18"/>
      <c r="DX254" s="18"/>
      <c r="DY254" s="18"/>
      <c r="DZ254" s="18"/>
      <c r="EA254" s="18"/>
      <c r="EB254" s="18"/>
      <c r="EC254" s="18"/>
      <c r="ED254" s="18"/>
      <c r="EE254" s="18"/>
      <c r="EF254" s="18"/>
      <c r="EG254" s="18"/>
      <c r="EH254" s="18"/>
      <c r="EI254" s="18"/>
      <c r="EJ254" s="18"/>
      <c r="EK254" s="18"/>
      <c r="EL254" s="18"/>
      <c r="EM254" s="18"/>
      <c r="EN254" s="18"/>
      <c r="EO254" s="18"/>
      <c r="EP254" s="18"/>
      <c r="EQ254" s="18"/>
      <c r="ER254" s="18"/>
      <c r="ES254" s="18"/>
      <c r="ET254" s="18"/>
      <c r="EU254" s="18"/>
      <c r="EV254" s="18"/>
      <c r="EW254" s="18"/>
      <c r="EX254" s="18"/>
      <c r="EY254" s="18"/>
      <c r="EZ254" s="18"/>
      <c r="FA254" s="18"/>
      <c r="FB254" s="18"/>
      <c r="FC254" s="18"/>
      <c r="FD254" s="21"/>
      <c r="FE254" s="21"/>
      <c r="FF254" s="21"/>
      <c r="FG254" s="21"/>
      <c r="FH254" s="21"/>
      <c r="FI254" s="21"/>
      <c r="FJ254" s="21"/>
      <c r="FK254" s="21"/>
      <c r="FL254" s="21"/>
      <c r="FM254" s="21"/>
      <c r="FN254" s="21"/>
      <c r="FO254" s="21"/>
      <c r="FP254" s="21"/>
      <c r="FQ254" s="21"/>
      <c r="FR254" s="21"/>
      <c r="FS254" s="21"/>
      <c r="FT254" s="18"/>
      <c r="FU254" s="18"/>
      <c r="FV254" s="18"/>
      <c r="FW254" s="18"/>
      <c r="FX254" s="18"/>
      <c r="FY254" s="18"/>
      <c r="FZ254" s="18"/>
      <c r="GA254" s="18"/>
      <c r="GB254" s="18"/>
      <c r="GC254" s="18"/>
      <c r="GD254" s="18"/>
      <c r="GE254" s="18"/>
      <c r="GF254" s="18"/>
      <c r="GG254" s="18"/>
      <c r="GH254" s="18"/>
      <c r="GI254" s="18"/>
    </row>
    <row r="255" spans="1:191" ht="9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21"/>
      <c r="CL255" s="21"/>
      <c r="CM255" s="21"/>
      <c r="CN255" s="21"/>
      <c r="CO255" s="21"/>
      <c r="CP255" s="21"/>
      <c r="CQ255" s="21"/>
      <c r="CR255" s="21"/>
      <c r="CS255" s="21"/>
      <c r="CT255" s="21"/>
      <c r="CU255" s="21"/>
      <c r="CV255" s="21"/>
      <c r="CW255" s="21"/>
      <c r="CX255" s="21"/>
      <c r="CY255" s="21"/>
      <c r="CZ255" s="21"/>
      <c r="DA255" s="21"/>
      <c r="DB255" s="21"/>
      <c r="DC255" s="21"/>
      <c r="DD255" s="21"/>
      <c r="DE255" s="21"/>
      <c r="DF255" s="21"/>
      <c r="DG255" s="21"/>
      <c r="DH255" s="21"/>
      <c r="DI255" s="21"/>
      <c r="DJ255" s="21"/>
      <c r="DK255" s="21"/>
      <c r="DL255" s="21"/>
      <c r="DM255" s="21"/>
      <c r="DN255" s="21"/>
      <c r="DO255" s="21"/>
      <c r="DP255" s="21"/>
      <c r="DQ255" s="21"/>
      <c r="DR255" s="21"/>
      <c r="DS255" s="21"/>
      <c r="DT255" s="21"/>
      <c r="DU255" s="21"/>
      <c r="DV255" s="18"/>
      <c r="DW255" s="18"/>
      <c r="DX255" s="18"/>
      <c r="DY255" s="18"/>
      <c r="DZ255" s="18"/>
      <c r="EA255" s="18"/>
      <c r="EB255" s="18"/>
      <c r="EC255" s="18"/>
      <c r="ED255" s="18"/>
      <c r="EE255" s="18"/>
      <c r="EF255" s="18"/>
      <c r="EG255" s="18"/>
      <c r="EH255" s="18"/>
      <c r="EI255" s="18"/>
      <c r="EJ255" s="18"/>
      <c r="EK255" s="18"/>
      <c r="EL255" s="18"/>
      <c r="EM255" s="18"/>
      <c r="EN255" s="18"/>
      <c r="EO255" s="18"/>
      <c r="EP255" s="18"/>
      <c r="EQ255" s="18"/>
      <c r="ER255" s="18"/>
      <c r="ES255" s="18"/>
      <c r="ET255" s="18"/>
      <c r="EU255" s="18"/>
      <c r="EV255" s="18"/>
      <c r="EW255" s="18"/>
      <c r="EX255" s="18"/>
      <c r="EY255" s="18"/>
      <c r="EZ255" s="18"/>
      <c r="FA255" s="18"/>
      <c r="FB255" s="18"/>
      <c r="FC255" s="18"/>
      <c r="FD255" s="21"/>
      <c r="FE255" s="21"/>
      <c r="FF255" s="21"/>
      <c r="FG255" s="21"/>
      <c r="FH255" s="21"/>
      <c r="FI255" s="21"/>
      <c r="FJ255" s="21"/>
      <c r="FK255" s="21"/>
      <c r="FL255" s="21"/>
      <c r="FM255" s="21"/>
      <c r="FN255" s="21"/>
      <c r="FO255" s="21"/>
      <c r="FP255" s="21"/>
      <c r="FQ255" s="21"/>
      <c r="FR255" s="21"/>
      <c r="FS255" s="21"/>
      <c r="FT255" s="18"/>
      <c r="FU255" s="18"/>
      <c r="FV255" s="18"/>
      <c r="FW255" s="18"/>
      <c r="FX255" s="18"/>
      <c r="FY255" s="18"/>
      <c r="FZ255" s="18"/>
      <c r="GA255" s="18"/>
      <c r="GB255" s="18"/>
      <c r="GC255" s="18"/>
      <c r="GD255" s="18"/>
      <c r="GE255" s="18"/>
      <c r="GF255" s="18"/>
      <c r="GG255" s="18"/>
      <c r="GH255" s="18"/>
      <c r="GI255" s="18"/>
    </row>
    <row r="256" spans="1:191" ht="9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21"/>
      <c r="CL256" s="21"/>
      <c r="CM256" s="21"/>
      <c r="CN256" s="21"/>
      <c r="CO256" s="21"/>
      <c r="CP256" s="21"/>
      <c r="CQ256" s="21"/>
      <c r="CR256" s="21"/>
      <c r="CS256" s="21"/>
      <c r="CT256" s="21"/>
      <c r="CU256" s="21"/>
      <c r="CV256" s="21"/>
      <c r="CW256" s="21"/>
      <c r="CX256" s="21"/>
      <c r="CY256" s="21"/>
      <c r="CZ256" s="21"/>
      <c r="DA256" s="21"/>
      <c r="DB256" s="21"/>
      <c r="DC256" s="21"/>
      <c r="DD256" s="21"/>
      <c r="DE256" s="21"/>
      <c r="DF256" s="21"/>
      <c r="DG256" s="21"/>
      <c r="DH256" s="21"/>
      <c r="DI256" s="21"/>
      <c r="DJ256" s="21"/>
      <c r="DK256" s="21"/>
      <c r="DL256" s="21"/>
      <c r="DM256" s="21"/>
      <c r="DN256" s="21"/>
      <c r="DO256" s="21"/>
      <c r="DP256" s="21"/>
      <c r="DQ256" s="21"/>
      <c r="DR256" s="21"/>
      <c r="DS256" s="21"/>
      <c r="DT256" s="21"/>
      <c r="DU256" s="21"/>
      <c r="DV256" s="18"/>
      <c r="DW256" s="18"/>
      <c r="DX256" s="18"/>
      <c r="DY256" s="18"/>
      <c r="DZ256" s="18"/>
      <c r="EA256" s="18"/>
      <c r="EB256" s="18"/>
      <c r="EC256" s="18"/>
      <c r="ED256" s="18"/>
      <c r="EE256" s="18"/>
      <c r="EF256" s="18"/>
      <c r="EG256" s="18"/>
      <c r="EH256" s="18"/>
      <c r="EI256" s="18"/>
      <c r="EJ256" s="18"/>
      <c r="EK256" s="18"/>
      <c r="EL256" s="18"/>
      <c r="EM256" s="18"/>
      <c r="EN256" s="18"/>
      <c r="EO256" s="18"/>
      <c r="EP256" s="18"/>
      <c r="EQ256" s="18"/>
      <c r="ER256" s="18"/>
      <c r="ES256" s="18"/>
      <c r="ET256" s="18"/>
      <c r="EU256" s="18"/>
      <c r="EV256" s="18"/>
      <c r="EW256" s="18"/>
      <c r="EX256" s="18"/>
      <c r="EY256" s="18"/>
      <c r="EZ256" s="18"/>
      <c r="FA256" s="18"/>
      <c r="FB256" s="18"/>
      <c r="FC256" s="18"/>
      <c r="FD256" s="21"/>
      <c r="FE256" s="21"/>
      <c r="FF256" s="21"/>
      <c r="FG256" s="21"/>
      <c r="FH256" s="21"/>
      <c r="FI256" s="21"/>
      <c r="FJ256" s="21"/>
      <c r="FK256" s="21"/>
      <c r="FL256" s="21"/>
      <c r="FM256" s="21"/>
      <c r="FN256" s="21"/>
      <c r="FO256" s="21"/>
      <c r="FP256" s="21"/>
      <c r="FQ256" s="21"/>
      <c r="FR256" s="21"/>
      <c r="FS256" s="21"/>
      <c r="FT256" s="18"/>
      <c r="FU256" s="18"/>
      <c r="FV256" s="18"/>
      <c r="FW256" s="18"/>
      <c r="FX256" s="18"/>
      <c r="FY256" s="18"/>
      <c r="FZ256" s="18"/>
      <c r="GA256" s="18"/>
      <c r="GB256" s="18"/>
      <c r="GC256" s="18"/>
      <c r="GD256" s="18"/>
      <c r="GE256" s="18"/>
      <c r="GF256" s="18"/>
      <c r="GG256" s="18"/>
      <c r="GH256" s="18"/>
      <c r="GI256" s="18"/>
    </row>
    <row r="257" spans="1:191" ht="11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  <c r="AX257" s="35"/>
      <c r="AY257" s="35"/>
      <c r="AZ257" s="35"/>
      <c r="BA257" s="35"/>
      <c r="BB257" s="35"/>
      <c r="BC257" s="35"/>
      <c r="BD257" s="35"/>
      <c r="BE257" s="35"/>
      <c r="BF257" s="35"/>
      <c r="BG257" s="35"/>
      <c r="BH257" s="35"/>
      <c r="BI257" s="35"/>
      <c r="BJ257" s="35"/>
      <c r="BK257" s="35"/>
      <c r="BL257" s="35"/>
      <c r="BM257" s="35"/>
      <c r="BN257" s="35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21"/>
      <c r="CL257" s="21"/>
      <c r="CM257" s="21"/>
      <c r="CN257" s="21"/>
      <c r="CO257" s="21"/>
      <c r="CP257" s="21"/>
      <c r="CQ257" s="21"/>
      <c r="CR257" s="21"/>
      <c r="CS257" s="21"/>
      <c r="CT257" s="21"/>
      <c r="CU257" s="21"/>
      <c r="CV257" s="21"/>
      <c r="CW257" s="21"/>
      <c r="CX257" s="21"/>
      <c r="CY257" s="21"/>
      <c r="CZ257" s="21"/>
      <c r="DA257" s="21"/>
      <c r="DB257" s="21"/>
      <c r="DC257" s="21"/>
      <c r="DD257" s="21"/>
      <c r="DE257" s="21"/>
      <c r="DF257" s="21"/>
      <c r="DG257" s="21"/>
      <c r="DH257" s="21"/>
      <c r="DI257" s="21"/>
      <c r="DJ257" s="21"/>
      <c r="DK257" s="21"/>
      <c r="DL257" s="21"/>
      <c r="DM257" s="21"/>
      <c r="DN257" s="21"/>
      <c r="DO257" s="21"/>
      <c r="DP257" s="21"/>
      <c r="DQ257" s="21"/>
      <c r="DR257" s="21"/>
      <c r="DS257" s="21"/>
      <c r="DT257" s="21"/>
      <c r="DU257" s="21"/>
      <c r="DV257" s="18"/>
      <c r="DW257" s="18"/>
      <c r="DX257" s="18"/>
      <c r="DY257" s="18"/>
      <c r="DZ257" s="18"/>
      <c r="EA257" s="18"/>
      <c r="EB257" s="18"/>
      <c r="EC257" s="18"/>
      <c r="ED257" s="18"/>
      <c r="EE257" s="18"/>
      <c r="EF257" s="18"/>
      <c r="EG257" s="18"/>
      <c r="EH257" s="18"/>
      <c r="EI257" s="18"/>
      <c r="EJ257" s="18"/>
      <c r="EK257" s="18"/>
      <c r="EL257" s="18"/>
      <c r="EM257" s="18"/>
      <c r="EN257" s="18"/>
      <c r="EO257" s="18"/>
      <c r="EP257" s="18"/>
      <c r="EQ257" s="18"/>
      <c r="ER257" s="18"/>
      <c r="ES257" s="18"/>
      <c r="ET257" s="18"/>
      <c r="EU257" s="18"/>
      <c r="EV257" s="18"/>
      <c r="EW257" s="18"/>
      <c r="EX257" s="18"/>
      <c r="EY257" s="18"/>
      <c r="EZ257" s="18"/>
      <c r="FA257" s="18"/>
      <c r="FB257" s="18"/>
      <c r="FC257" s="18"/>
      <c r="FD257" s="21"/>
      <c r="FE257" s="21"/>
      <c r="FF257" s="21"/>
      <c r="FG257" s="21"/>
      <c r="FH257" s="21"/>
      <c r="FI257" s="21"/>
      <c r="FJ257" s="21"/>
      <c r="FK257" s="21"/>
      <c r="FL257" s="21"/>
      <c r="FM257" s="21"/>
      <c r="FN257" s="21"/>
      <c r="FO257" s="21"/>
      <c r="FP257" s="21"/>
      <c r="FQ257" s="21"/>
      <c r="FR257" s="21"/>
      <c r="FS257" s="18"/>
      <c r="FT257" s="18"/>
      <c r="FU257" s="18"/>
      <c r="FV257" s="18"/>
      <c r="FW257" s="18"/>
      <c r="FX257" s="18"/>
      <c r="FY257" s="18"/>
      <c r="FZ257" s="18"/>
      <c r="GA257" s="18"/>
      <c r="GB257" s="18"/>
      <c r="GC257" s="18"/>
      <c r="GD257" s="18"/>
      <c r="GE257" s="18"/>
      <c r="GF257" s="18"/>
      <c r="GG257" s="18"/>
      <c r="GH257" s="18"/>
      <c r="GI257" s="18"/>
    </row>
    <row r="258" spans="1:191" ht="9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21"/>
      <c r="CL258" s="21"/>
      <c r="CM258" s="21"/>
      <c r="CN258" s="21"/>
      <c r="CO258" s="21"/>
      <c r="CP258" s="21"/>
      <c r="CQ258" s="21"/>
      <c r="CR258" s="21"/>
      <c r="CS258" s="21"/>
      <c r="CT258" s="21"/>
      <c r="CU258" s="21"/>
      <c r="CV258" s="21"/>
      <c r="CW258" s="21"/>
      <c r="CX258" s="21"/>
      <c r="CY258" s="21"/>
      <c r="CZ258" s="21"/>
      <c r="DA258" s="21"/>
      <c r="DB258" s="21"/>
      <c r="DC258" s="21"/>
      <c r="DD258" s="21"/>
      <c r="DE258" s="21"/>
      <c r="DF258" s="21"/>
      <c r="DG258" s="21"/>
      <c r="DH258" s="21"/>
      <c r="DI258" s="21"/>
      <c r="DJ258" s="21"/>
      <c r="DK258" s="21"/>
      <c r="DL258" s="21"/>
      <c r="DM258" s="21"/>
      <c r="DN258" s="21"/>
      <c r="DO258" s="21"/>
      <c r="DP258" s="21"/>
      <c r="DQ258" s="21"/>
      <c r="DR258" s="21"/>
      <c r="DS258" s="21"/>
      <c r="DT258" s="21"/>
      <c r="DU258" s="21"/>
      <c r="DV258" s="18"/>
      <c r="DW258" s="18"/>
      <c r="DX258" s="18"/>
      <c r="DY258" s="18"/>
      <c r="DZ258" s="18"/>
      <c r="EA258" s="18"/>
      <c r="EB258" s="18"/>
      <c r="EC258" s="18"/>
      <c r="ED258" s="18"/>
      <c r="EE258" s="18"/>
      <c r="EF258" s="18"/>
      <c r="EG258" s="18"/>
      <c r="EH258" s="18"/>
      <c r="EI258" s="18"/>
      <c r="EJ258" s="18"/>
      <c r="EK258" s="18"/>
      <c r="EL258" s="18"/>
      <c r="EM258" s="18"/>
      <c r="EN258" s="18"/>
      <c r="EO258" s="18"/>
      <c r="EP258" s="18"/>
      <c r="EQ258" s="18"/>
      <c r="ER258" s="18"/>
      <c r="ES258" s="18"/>
      <c r="ET258" s="18"/>
      <c r="EU258" s="18"/>
      <c r="EV258" s="18"/>
      <c r="EW258" s="18"/>
      <c r="EX258" s="18"/>
      <c r="EY258" s="18"/>
      <c r="EZ258" s="18"/>
      <c r="FA258" s="18"/>
      <c r="FB258" s="18"/>
      <c r="FC258" s="18"/>
      <c r="FD258" s="21"/>
      <c r="FE258" s="21"/>
      <c r="FF258" s="21"/>
      <c r="FG258" s="21"/>
      <c r="FH258" s="21"/>
      <c r="FI258" s="21"/>
      <c r="FJ258" s="21"/>
      <c r="FK258" s="21"/>
      <c r="FL258" s="21"/>
      <c r="FM258" s="21"/>
      <c r="FN258" s="21"/>
      <c r="FO258" s="21"/>
      <c r="FP258" s="21"/>
      <c r="FQ258" s="21"/>
      <c r="FR258" s="21"/>
      <c r="FS258" s="18"/>
      <c r="FT258" s="18"/>
      <c r="FU258" s="18"/>
      <c r="FV258" s="18"/>
      <c r="FW258" s="18"/>
      <c r="FX258" s="18"/>
      <c r="FY258" s="18"/>
      <c r="FZ258" s="18"/>
      <c r="GA258" s="18"/>
      <c r="GB258" s="18"/>
      <c r="GC258" s="18"/>
      <c r="GD258" s="18"/>
      <c r="GE258" s="18"/>
      <c r="GF258" s="18"/>
      <c r="GG258" s="18"/>
      <c r="GH258" s="18"/>
      <c r="GI258" s="18"/>
    </row>
    <row r="259" spans="1:191" ht="9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21"/>
      <c r="CL259" s="21"/>
      <c r="CM259" s="21"/>
      <c r="CN259" s="21"/>
      <c r="CO259" s="21"/>
      <c r="CP259" s="21"/>
      <c r="CQ259" s="21"/>
      <c r="CR259" s="21"/>
      <c r="CS259" s="21"/>
      <c r="CT259" s="21"/>
      <c r="CU259" s="21"/>
      <c r="CV259" s="21"/>
      <c r="CW259" s="21"/>
      <c r="CX259" s="21"/>
      <c r="CY259" s="21"/>
      <c r="CZ259" s="21"/>
      <c r="DA259" s="21"/>
      <c r="DB259" s="21"/>
      <c r="DC259" s="21"/>
      <c r="DD259" s="21"/>
      <c r="DE259" s="21"/>
      <c r="DF259" s="21"/>
      <c r="DG259" s="21"/>
      <c r="DH259" s="21"/>
      <c r="DI259" s="21"/>
      <c r="DJ259" s="21"/>
      <c r="DK259" s="21"/>
      <c r="DL259" s="21"/>
      <c r="DM259" s="21"/>
      <c r="DN259" s="21"/>
      <c r="DO259" s="21"/>
      <c r="DP259" s="21"/>
      <c r="DQ259" s="21"/>
      <c r="DR259" s="21"/>
      <c r="DS259" s="21"/>
      <c r="DT259" s="21"/>
      <c r="DU259" s="21"/>
      <c r="DV259" s="18"/>
      <c r="DW259" s="18"/>
      <c r="DX259" s="18"/>
      <c r="DY259" s="18"/>
      <c r="DZ259" s="18"/>
      <c r="EA259" s="18"/>
      <c r="EB259" s="18"/>
      <c r="EC259" s="18"/>
      <c r="ED259" s="18"/>
      <c r="EE259" s="18"/>
      <c r="EF259" s="18"/>
      <c r="EG259" s="18"/>
      <c r="EH259" s="18"/>
      <c r="EI259" s="18"/>
      <c r="EJ259" s="18"/>
      <c r="EK259" s="18"/>
      <c r="EL259" s="18"/>
      <c r="EM259" s="18"/>
      <c r="EN259" s="18"/>
      <c r="EO259" s="18"/>
      <c r="EP259" s="18"/>
      <c r="EQ259" s="18"/>
      <c r="ER259" s="18"/>
      <c r="ES259" s="18"/>
      <c r="ET259" s="18"/>
      <c r="EU259" s="18"/>
      <c r="EV259" s="18"/>
      <c r="EW259" s="18"/>
      <c r="EX259" s="18"/>
      <c r="EY259" s="18"/>
      <c r="EZ259" s="18"/>
      <c r="FA259" s="18"/>
      <c r="FB259" s="18"/>
      <c r="FC259" s="18"/>
      <c r="FD259" s="21"/>
      <c r="FE259" s="21"/>
      <c r="FF259" s="21"/>
      <c r="FG259" s="21"/>
      <c r="FH259" s="21"/>
      <c r="FI259" s="21"/>
      <c r="FJ259" s="21"/>
      <c r="FK259" s="21"/>
      <c r="FL259" s="21"/>
      <c r="FM259" s="21"/>
      <c r="FN259" s="21"/>
      <c r="FO259" s="21"/>
      <c r="FP259" s="21"/>
      <c r="FQ259" s="21"/>
      <c r="FR259" s="21"/>
      <c r="FS259" s="21"/>
      <c r="FT259" s="18"/>
      <c r="FU259" s="18"/>
      <c r="FV259" s="18"/>
      <c r="FW259" s="18"/>
      <c r="FX259" s="18"/>
      <c r="FY259" s="18"/>
      <c r="FZ259" s="18"/>
      <c r="GA259" s="18"/>
      <c r="GB259" s="18"/>
      <c r="GC259" s="18"/>
      <c r="GD259" s="18"/>
      <c r="GE259" s="18"/>
      <c r="GF259" s="18"/>
      <c r="GG259" s="18"/>
      <c r="GH259" s="18"/>
      <c r="GI259" s="18"/>
    </row>
    <row r="260" spans="1:191" ht="9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7"/>
      <c r="BB260" s="37"/>
      <c r="BC260" s="37"/>
      <c r="BD260" s="37"/>
      <c r="BE260" s="37"/>
      <c r="BF260" s="37"/>
      <c r="BG260" s="37"/>
      <c r="BH260" s="37"/>
      <c r="BI260" s="37"/>
      <c r="BJ260" s="37"/>
      <c r="BK260" s="37"/>
      <c r="BL260" s="37"/>
      <c r="BM260" s="37"/>
      <c r="BN260" s="37"/>
      <c r="BO260" s="19"/>
      <c r="BP260" s="19"/>
      <c r="BQ260" s="19"/>
      <c r="BR260" s="19"/>
      <c r="BS260" s="19"/>
      <c r="BT260" s="19"/>
      <c r="BU260" s="36"/>
      <c r="BV260" s="36"/>
      <c r="BW260" s="36"/>
      <c r="BX260" s="36"/>
      <c r="BY260" s="36"/>
      <c r="BZ260" s="36"/>
      <c r="CA260" s="36"/>
      <c r="CB260" s="36"/>
      <c r="CC260" s="36"/>
      <c r="CD260" s="36"/>
      <c r="CE260" s="36"/>
      <c r="CF260" s="36"/>
      <c r="CG260" s="36"/>
      <c r="CH260" s="36"/>
      <c r="CI260" s="36"/>
      <c r="CJ260" s="36"/>
      <c r="CK260" s="18"/>
      <c r="CL260" s="18"/>
      <c r="CM260" s="18"/>
      <c r="CN260" s="18"/>
      <c r="CO260" s="18"/>
      <c r="CP260" s="18"/>
      <c r="CQ260" s="18"/>
      <c r="CR260" s="18"/>
      <c r="CS260" s="18"/>
      <c r="CT260" s="18"/>
      <c r="CU260" s="18"/>
      <c r="CV260" s="18"/>
      <c r="CW260" s="18"/>
      <c r="CX260" s="18"/>
      <c r="CY260" s="18"/>
      <c r="CZ260" s="18"/>
      <c r="DA260" s="18"/>
      <c r="DB260" s="18"/>
      <c r="DC260" s="18"/>
      <c r="DD260" s="18"/>
      <c r="DE260" s="25"/>
      <c r="DF260" s="25"/>
      <c r="DG260" s="25"/>
      <c r="DH260" s="25"/>
      <c r="DI260" s="25"/>
      <c r="DJ260" s="25"/>
      <c r="DK260" s="25"/>
      <c r="DL260" s="25"/>
      <c r="DM260" s="25"/>
      <c r="DN260" s="25"/>
      <c r="DO260" s="25"/>
      <c r="DP260" s="25"/>
      <c r="DQ260" s="25"/>
      <c r="DR260" s="25"/>
      <c r="DS260" s="25"/>
      <c r="DT260" s="25"/>
      <c r="DU260" s="25"/>
      <c r="DV260" s="18"/>
      <c r="DW260" s="18"/>
      <c r="DX260" s="18"/>
      <c r="DY260" s="18"/>
      <c r="DZ260" s="18"/>
      <c r="EA260" s="18"/>
      <c r="EB260" s="18"/>
      <c r="EC260" s="18"/>
      <c r="ED260" s="18"/>
      <c r="EE260" s="18"/>
      <c r="EF260" s="18"/>
      <c r="EG260" s="18"/>
      <c r="EH260" s="18"/>
      <c r="EI260" s="18"/>
      <c r="EJ260" s="18"/>
      <c r="EK260" s="18"/>
      <c r="EL260" s="18"/>
      <c r="EM260" s="18"/>
      <c r="EN260" s="18"/>
      <c r="EO260" s="18"/>
      <c r="EP260" s="18"/>
      <c r="EQ260" s="18"/>
      <c r="ER260" s="18"/>
      <c r="ES260" s="18"/>
      <c r="ET260" s="18"/>
      <c r="EU260" s="18"/>
      <c r="EV260" s="18"/>
      <c r="EW260" s="18"/>
      <c r="EX260" s="18"/>
      <c r="EY260" s="18"/>
      <c r="EZ260" s="18"/>
      <c r="FA260" s="18"/>
      <c r="FB260" s="18"/>
      <c r="FC260" s="18"/>
      <c r="FD260" s="21"/>
      <c r="FE260" s="21"/>
      <c r="FF260" s="21"/>
      <c r="FG260" s="21"/>
      <c r="FH260" s="21"/>
      <c r="FI260" s="21"/>
      <c r="FJ260" s="21"/>
      <c r="FK260" s="21"/>
      <c r="FL260" s="21"/>
      <c r="FM260" s="21"/>
      <c r="FN260" s="21"/>
      <c r="FO260" s="21"/>
      <c r="FP260" s="21"/>
      <c r="FQ260" s="21"/>
      <c r="FR260" s="21"/>
      <c r="FS260" s="18"/>
      <c r="FT260" s="18"/>
      <c r="FU260" s="18"/>
      <c r="FV260" s="18"/>
      <c r="FW260" s="18"/>
      <c r="FX260" s="18"/>
      <c r="FY260" s="18"/>
      <c r="FZ260" s="18"/>
      <c r="GA260" s="18"/>
      <c r="GB260" s="18"/>
      <c r="GC260" s="18"/>
      <c r="GD260" s="18"/>
      <c r="GE260" s="18"/>
      <c r="GF260" s="18"/>
      <c r="GG260" s="18"/>
      <c r="GH260" s="18"/>
      <c r="GI260" s="18"/>
    </row>
    <row r="261" spans="1:191" ht="9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21"/>
      <c r="CL261" s="21"/>
      <c r="CM261" s="21"/>
      <c r="CN261" s="21"/>
      <c r="CO261" s="21"/>
      <c r="CP261" s="21"/>
      <c r="CQ261" s="21"/>
      <c r="CR261" s="21"/>
      <c r="CS261" s="21"/>
      <c r="CT261" s="21"/>
      <c r="CU261" s="21"/>
      <c r="CV261" s="21"/>
      <c r="CW261" s="21"/>
      <c r="CX261" s="21"/>
      <c r="CY261" s="21"/>
      <c r="CZ261" s="21"/>
      <c r="DA261" s="21"/>
      <c r="DB261" s="21"/>
      <c r="DC261" s="21"/>
      <c r="DD261" s="21"/>
      <c r="DE261" s="21"/>
      <c r="DF261" s="21"/>
      <c r="DG261" s="21"/>
      <c r="DH261" s="21"/>
      <c r="DI261" s="21"/>
      <c r="DJ261" s="21"/>
      <c r="DK261" s="21"/>
      <c r="DL261" s="21"/>
      <c r="DM261" s="21"/>
      <c r="DN261" s="21"/>
      <c r="DO261" s="21"/>
      <c r="DP261" s="21"/>
      <c r="DQ261" s="21"/>
      <c r="DR261" s="21"/>
      <c r="DS261" s="21"/>
      <c r="DT261" s="21"/>
      <c r="DU261" s="21"/>
      <c r="DV261" s="18"/>
      <c r="DW261" s="18"/>
      <c r="DX261" s="18"/>
      <c r="DY261" s="18"/>
      <c r="DZ261" s="18"/>
      <c r="EA261" s="18"/>
      <c r="EB261" s="18"/>
      <c r="EC261" s="18"/>
      <c r="ED261" s="18"/>
      <c r="EE261" s="18"/>
      <c r="EF261" s="18"/>
      <c r="EG261" s="18"/>
      <c r="EH261" s="18"/>
      <c r="EI261" s="18"/>
      <c r="EJ261" s="18"/>
      <c r="EK261" s="18"/>
      <c r="EL261" s="18"/>
      <c r="EM261" s="18"/>
      <c r="EN261" s="18"/>
      <c r="EO261" s="18"/>
      <c r="EP261" s="18"/>
      <c r="EQ261" s="18"/>
      <c r="ER261" s="18"/>
      <c r="ES261" s="18"/>
      <c r="ET261" s="18"/>
      <c r="EU261" s="18"/>
      <c r="EV261" s="18"/>
      <c r="EW261" s="18"/>
      <c r="EX261" s="18"/>
      <c r="EY261" s="18"/>
      <c r="EZ261" s="18"/>
      <c r="FA261" s="18"/>
      <c r="FB261" s="18"/>
      <c r="FC261" s="18"/>
      <c r="FD261" s="21"/>
      <c r="FE261" s="21"/>
      <c r="FF261" s="21"/>
      <c r="FG261" s="21"/>
      <c r="FH261" s="21"/>
      <c r="FI261" s="21"/>
      <c r="FJ261" s="21"/>
      <c r="FK261" s="21"/>
      <c r="FL261" s="21"/>
      <c r="FM261" s="21"/>
      <c r="FN261" s="21"/>
      <c r="FO261" s="21"/>
      <c r="FP261" s="21"/>
      <c r="FQ261" s="21"/>
      <c r="FR261" s="21"/>
      <c r="FS261" s="18"/>
      <c r="FT261" s="18"/>
      <c r="FU261" s="18"/>
      <c r="FV261" s="18"/>
      <c r="FW261" s="18"/>
      <c r="FX261" s="18"/>
      <c r="FY261" s="18"/>
      <c r="FZ261" s="18"/>
      <c r="GA261" s="18"/>
      <c r="GB261" s="18"/>
      <c r="GC261" s="18"/>
      <c r="GD261" s="18"/>
      <c r="GE261" s="18"/>
      <c r="GF261" s="18"/>
      <c r="GG261" s="18"/>
      <c r="GH261" s="18"/>
      <c r="GI261" s="18"/>
    </row>
    <row r="262" spans="1:191" ht="11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21"/>
      <c r="CL262" s="21"/>
      <c r="CM262" s="21"/>
      <c r="CN262" s="21"/>
      <c r="CO262" s="21"/>
      <c r="CP262" s="21"/>
      <c r="CQ262" s="21"/>
      <c r="CR262" s="21"/>
      <c r="CS262" s="21"/>
      <c r="CT262" s="21"/>
      <c r="CU262" s="21"/>
      <c r="CV262" s="21"/>
      <c r="CW262" s="21"/>
      <c r="CX262" s="21"/>
      <c r="CY262" s="21"/>
      <c r="CZ262" s="21"/>
      <c r="DA262" s="21"/>
      <c r="DB262" s="21"/>
      <c r="DC262" s="21"/>
      <c r="DD262" s="21"/>
      <c r="DE262" s="21"/>
      <c r="DF262" s="21"/>
      <c r="DG262" s="21"/>
      <c r="DH262" s="21"/>
      <c r="DI262" s="21"/>
      <c r="DJ262" s="21"/>
      <c r="DK262" s="21"/>
      <c r="DL262" s="21"/>
      <c r="DM262" s="21"/>
      <c r="DN262" s="21"/>
      <c r="DO262" s="21"/>
      <c r="DP262" s="21"/>
      <c r="DQ262" s="21"/>
      <c r="DR262" s="21"/>
      <c r="DS262" s="21"/>
      <c r="DT262" s="21"/>
      <c r="DU262" s="21"/>
      <c r="DV262" s="18"/>
      <c r="DW262" s="18"/>
      <c r="DX262" s="18"/>
      <c r="DY262" s="18"/>
      <c r="DZ262" s="18"/>
      <c r="EA262" s="18"/>
      <c r="EB262" s="18"/>
      <c r="EC262" s="18"/>
      <c r="ED262" s="18"/>
      <c r="EE262" s="18"/>
      <c r="EF262" s="18"/>
      <c r="EG262" s="18"/>
      <c r="EH262" s="18"/>
      <c r="EI262" s="18"/>
      <c r="EJ262" s="18"/>
      <c r="EK262" s="18"/>
      <c r="EL262" s="18"/>
      <c r="EM262" s="18"/>
      <c r="EN262" s="18"/>
      <c r="EO262" s="18"/>
      <c r="EP262" s="18"/>
      <c r="EQ262" s="18"/>
      <c r="ER262" s="18"/>
      <c r="ES262" s="18"/>
      <c r="ET262" s="18"/>
      <c r="EU262" s="18"/>
      <c r="EV262" s="18"/>
      <c r="EW262" s="18"/>
      <c r="EX262" s="18"/>
      <c r="EY262" s="18"/>
      <c r="EZ262" s="18"/>
      <c r="FA262" s="18"/>
      <c r="FB262" s="18"/>
      <c r="FC262" s="18"/>
      <c r="FD262" s="21"/>
      <c r="FE262" s="21"/>
      <c r="FF262" s="21"/>
      <c r="FG262" s="21"/>
      <c r="FH262" s="21"/>
      <c r="FI262" s="21"/>
      <c r="FJ262" s="21"/>
      <c r="FK262" s="21"/>
      <c r="FL262" s="21"/>
      <c r="FM262" s="21"/>
      <c r="FN262" s="21"/>
      <c r="FO262" s="21"/>
      <c r="FP262" s="21"/>
      <c r="FQ262" s="21"/>
      <c r="FR262" s="21"/>
      <c r="FS262" s="18"/>
      <c r="FT262" s="18"/>
      <c r="FU262" s="18"/>
      <c r="FV262" s="18"/>
      <c r="FW262" s="18"/>
      <c r="FX262" s="18"/>
      <c r="FY262" s="18"/>
      <c r="FZ262" s="18"/>
      <c r="GA262" s="18"/>
      <c r="GB262" s="18"/>
      <c r="GC262" s="18"/>
      <c r="GD262" s="18"/>
      <c r="GE262" s="18"/>
      <c r="GF262" s="18"/>
      <c r="GG262" s="18"/>
      <c r="GH262" s="18"/>
      <c r="GI262" s="18"/>
    </row>
    <row r="263" spans="1:191" ht="11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35"/>
      <c r="AN263" s="35"/>
      <c r="AO263" s="35"/>
      <c r="AP263" s="35"/>
      <c r="AQ263" s="35"/>
      <c r="AR263" s="35"/>
      <c r="AS263" s="35"/>
      <c r="AT263" s="35"/>
      <c r="AU263" s="35"/>
      <c r="AV263" s="35"/>
      <c r="AW263" s="35"/>
      <c r="AX263" s="35"/>
      <c r="AY263" s="35"/>
      <c r="AZ263" s="35"/>
      <c r="BA263" s="35"/>
      <c r="BB263" s="35"/>
      <c r="BC263" s="35"/>
      <c r="BD263" s="35"/>
      <c r="BE263" s="35"/>
      <c r="BF263" s="35"/>
      <c r="BG263" s="35"/>
      <c r="BH263" s="35"/>
      <c r="BI263" s="35"/>
      <c r="BJ263" s="35"/>
      <c r="BK263" s="35"/>
      <c r="BL263" s="35"/>
      <c r="BM263" s="35"/>
      <c r="BN263" s="35"/>
      <c r="BO263" s="19"/>
      <c r="BP263" s="19"/>
      <c r="BQ263" s="19"/>
      <c r="BR263" s="19"/>
      <c r="BS263" s="19"/>
      <c r="BT263" s="19"/>
      <c r="BU263" s="36"/>
      <c r="BV263" s="36"/>
      <c r="BW263" s="36"/>
      <c r="BX263" s="36"/>
      <c r="BY263" s="36"/>
      <c r="BZ263" s="36"/>
      <c r="CA263" s="36"/>
      <c r="CB263" s="36"/>
      <c r="CC263" s="36"/>
      <c r="CD263" s="36"/>
      <c r="CE263" s="36"/>
      <c r="CF263" s="36"/>
      <c r="CG263" s="36"/>
      <c r="CH263" s="36"/>
      <c r="CI263" s="36"/>
      <c r="CJ263" s="36"/>
      <c r="CK263" s="18"/>
      <c r="CL263" s="18"/>
      <c r="CM263" s="18"/>
      <c r="CN263" s="18"/>
      <c r="CO263" s="18"/>
      <c r="CP263" s="18"/>
      <c r="CQ263" s="18"/>
      <c r="CR263" s="18"/>
      <c r="CS263" s="18"/>
      <c r="CT263" s="18"/>
      <c r="CU263" s="18"/>
      <c r="CV263" s="18"/>
      <c r="CW263" s="18"/>
      <c r="CX263" s="18"/>
      <c r="CY263" s="18"/>
      <c r="CZ263" s="18"/>
      <c r="DA263" s="18"/>
      <c r="DB263" s="18"/>
      <c r="DC263" s="18"/>
      <c r="DD263" s="18"/>
      <c r="DE263" s="25"/>
      <c r="DF263" s="25"/>
      <c r="DG263" s="25"/>
      <c r="DH263" s="25"/>
      <c r="DI263" s="25"/>
      <c r="DJ263" s="25"/>
      <c r="DK263" s="25"/>
      <c r="DL263" s="25"/>
      <c r="DM263" s="25"/>
      <c r="DN263" s="25"/>
      <c r="DO263" s="25"/>
      <c r="DP263" s="25"/>
      <c r="DQ263" s="25"/>
      <c r="DR263" s="25"/>
      <c r="DS263" s="25"/>
      <c r="DT263" s="25"/>
      <c r="DU263" s="25"/>
      <c r="DV263" s="18"/>
      <c r="DW263" s="18"/>
      <c r="DX263" s="18"/>
      <c r="DY263" s="18"/>
      <c r="DZ263" s="18"/>
      <c r="EA263" s="18"/>
      <c r="EB263" s="18"/>
      <c r="EC263" s="18"/>
      <c r="ED263" s="18"/>
      <c r="EE263" s="18"/>
      <c r="EF263" s="18"/>
      <c r="EG263" s="18"/>
      <c r="EH263" s="18"/>
      <c r="EI263" s="18"/>
      <c r="EJ263" s="18"/>
      <c r="EK263" s="18"/>
      <c r="EL263" s="18"/>
      <c r="EM263" s="18"/>
      <c r="EN263" s="18"/>
      <c r="EO263" s="18"/>
      <c r="EP263" s="18"/>
      <c r="EQ263" s="18"/>
      <c r="ER263" s="18"/>
      <c r="ES263" s="18"/>
      <c r="ET263" s="18"/>
      <c r="EU263" s="18"/>
      <c r="EV263" s="18"/>
      <c r="EW263" s="18"/>
      <c r="EX263" s="18"/>
      <c r="EY263" s="18"/>
      <c r="EZ263" s="18"/>
      <c r="FA263" s="18"/>
      <c r="FB263" s="18"/>
      <c r="FC263" s="18"/>
      <c r="FD263" s="21"/>
      <c r="FE263" s="21"/>
      <c r="FF263" s="21"/>
      <c r="FG263" s="21"/>
      <c r="FH263" s="21"/>
      <c r="FI263" s="21"/>
      <c r="FJ263" s="21"/>
      <c r="FK263" s="21"/>
      <c r="FL263" s="21"/>
      <c r="FM263" s="21"/>
      <c r="FN263" s="21"/>
      <c r="FO263" s="21"/>
      <c r="FP263" s="21"/>
      <c r="FQ263" s="21"/>
      <c r="FR263" s="21"/>
      <c r="FS263" s="18"/>
      <c r="FT263" s="18"/>
      <c r="FU263" s="18"/>
      <c r="FV263" s="18"/>
      <c r="FW263" s="18"/>
      <c r="FX263" s="18"/>
      <c r="FY263" s="18"/>
      <c r="FZ263" s="18"/>
      <c r="GA263" s="18"/>
      <c r="GB263" s="18"/>
      <c r="GC263" s="18"/>
      <c r="GD263" s="18"/>
      <c r="GE263" s="18"/>
      <c r="GF263" s="18"/>
      <c r="GG263" s="18"/>
      <c r="GH263" s="18"/>
      <c r="GI263" s="18"/>
    </row>
    <row r="264" spans="1:191" ht="9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9"/>
      <c r="BP264" s="19"/>
      <c r="BQ264" s="19"/>
      <c r="BR264" s="19"/>
      <c r="BS264" s="19"/>
      <c r="BT264" s="19"/>
      <c r="BU264" s="36"/>
      <c r="BV264" s="36"/>
      <c r="BW264" s="36"/>
      <c r="BX264" s="36"/>
      <c r="BY264" s="36"/>
      <c r="BZ264" s="36"/>
      <c r="CA264" s="36"/>
      <c r="CB264" s="36"/>
      <c r="CC264" s="36"/>
      <c r="CD264" s="36"/>
      <c r="CE264" s="36"/>
      <c r="CF264" s="36"/>
      <c r="CG264" s="36"/>
      <c r="CH264" s="36"/>
      <c r="CI264" s="36"/>
      <c r="CJ264" s="36"/>
      <c r="CK264" s="18"/>
      <c r="CL264" s="18"/>
      <c r="CM264" s="18"/>
      <c r="CN264" s="18"/>
      <c r="CO264" s="18"/>
      <c r="CP264" s="18"/>
      <c r="CQ264" s="18"/>
      <c r="CR264" s="18"/>
      <c r="CS264" s="18"/>
      <c r="CT264" s="18"/>
      <c r="CU264" s="18"/>
      <c r="CV264" s="18"/>
      <c r="CW264" s="18"/>
      <c r="CX264" s="18"/>
      <c r="CY264" s="18"/>
      <c r="CZ264" s="18"/>
      <c r="DA264" s="18"/>
      <c r="DB264" s="18"/>
      <c r="DC264" s="18"/>
      <c r="DD264" s="18"/>
      <c r="DE264" s="25"/>
      <c r="DF264" s="25"/>
      <c r="DG264" s="25"/>
      <c r="DH264" s="25"/>
      <c r="DI264" s="25"/>
      <c r="DJ264" s="25"/>
      <c r="DK264" s="25"/>
      <c r="DL264" s="25"/>
      <c r="DM264" s="25"/>
      <c r="DN264" s="25"/>
      <c r="DO264" s="25"/>
      <c r="DP264" s="25"/>
      <c r="DQ264" s="25"/>
      <c r="DR264" s="25"/>
      <c r="DS264" s="25"/>
      <c r="DT264" s="25"/>
      <c r="DU264" s="25"/>
      <c r="DV264" s="18"/>
      <c r="DW264" s="18"/>
      <c r="DX264" s="18"/>
      <c r="DY264" s="18"/>
      <c r="DZ264" s="18"/>
      <c r="EA264" s="18"/>
      <c r="EB264" s="18"/>
      <c r="EC264" s="18"/>
      <c r="ED264" s="18"/>
      <c r="EE264" s="18"/>
      <c r="EF264" s="18"/>
      <c r="EG264" s="18"/>
      <c r="EH264" s="18"/>
      <c r="EI264" s="18"/>
      <c r="EJ264" s="18"/>
      <c r="EK264" s="18"/>
      <c r="EL264" s="18"/>
      <c r="EM264" s="18"/>
      <c r="EN264" s="18"/>
      <c r="EO264" s="18"/>
      <c r="EP264" s="18"/>
      <c r="EQ264" s="18"/>
      <c r="ER264" s="18"/>
      <c r="ES264" s="18"/>
      <c r="ET264" s="18"/>
      <c r="EU264" s="18"/>
      <c r="EV264" s="18"/>
      <c r="EW264" s="18"/>
      <c r="EX264" s="18"/>
      <c r="EY264" s="18"/>
      <c r="EZ264" s="18"/>
      <c r="FA264" s="18"/>
      <c r="FB264" s="18"/>
      <c r="FC264" s="18"/>
      <c r="FD264" s="21"/>
      <c r="FE264" s="21"/>
      <c r="FF264" s="21"/>
      <c r="FG264" s="21"/>
      <c r="FH264" s="21"/>
      <c r="FI264" s="21"/>
      <c r="FJ264" s="21"/>
      <c r="FK264" s="21"/>
      <c r="FL264" s="21"/>
      <c r="FM264" s="21"/>
      <c r="FN264" s="21"/>
      <c r="FO264" s="21"/>
      <c r="FP264" s="21"/>
      <c r="FQ264" s="21"/>
      <c r="FR264" s="21"/>
      <c r="FS264" s="18"/>
      <c r="FT264" s="18"/>
      <c r="FU264" s="18"/>
      <c r="FV264" s="18"/>
      <c r="FW264" s="18"/>
      <c r="FX264" s="18"/>
      <c r="FY264" s="18"/>
      <c r="FZ264" s="18"/>
      <c r="GA264" s="18"/>
      <c r="GB264" s="18"/>
      <c r="GC264" s="18"/>
      <c r="GD264" s="18"/>
      <c r="GE264" s="18"/>
      <c r="GF264" s="18"/>
      <c r="GG264" s="18"/>
      <c r="GH264" s="18"/>
      <c r="GI264" s="18"/>
    </row>
    <row r="265" spans="1:191" ht="1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38"/>
      <c r="AA265" s="37"/>
      <c r="AB265" s="37"/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  <c r="AM265" s="37"/>
      <c r="AN265" s="37"/>
      <c r="AO265" s="37"/>
      <c r="AP265" s="37"/>
      <c r="AQ265" s="37"/>
      <c r="AR265" s="37"/>
      <c r="AS265" s="37"/>
      <c r="AT265" s="37"/>
      <c r="AU265" s="37"/>
      <c r="AV265" s="37"/>
      <c r="AW265" s="37"/>
      <c r="AX265" s="37"/>
      <c r="AY265" s="37"/>
      <c r="AZ265" s="37"/>
      <c r="BA265" s="37"/>
      <c r="BB265" s="37"/>
      <c r="BC265" s="37"/>
      <c r="BD265" s="37"/>
      <c r="BE265" s="37"/>
      <c r="BF265" s="37"/>
      <c r="BG265" s="37"/>
      <c r="BH265" s="37"/>
      <c r="BI265" s="37"/>
      <c r="BJ265" s="37"/>
      <c r="BK265" s="37"/>
      <c r="BL265" s="37"/>
      <c r="BM265" s="37"/>
      <c r="BN265" s="37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8"/>
      <c r="CL265" s="18"/>
      <c r="CM265" s="18"/>
      <c r="CN265" s="18"/>
      <c r="CO265" s="18"/>
      <c r="CP265" s="18"/>
      <c r="CQ265" s="18"/>
      <c r="CR265" s="18"/>
      <c r="CS265" s="18"/>
      <c r="CT265" s="18"/>
      <c r="CU265" s="18"/>
      <c r="CV265" s="18"/>
      <c r="CW265" s="18"/>
      <c r="CX265" s="18"/>
      <c r="CY265" s="18"/>
      <c r="CZ265" s="18"/>
      <c r="DA265" s="18"/>
      <c r="DB265" s="18"/>
      <c r="DC265" s="18"/>
      <c r="DD265" s="18"/>
      <c r="DE265" s="25"/>
      <c r="DF265" s="18"/>
      <c r="DG265" s="18"/>
      <c r="DH265" s="18"/>
      <c r="DI265" s="18"/>
      <c r="DJ265" s="18"/>
      <c r="DK265" s="18"/>
      <c r="DL265" s="18"/>
      <c r="DM265" s="18"/>
      <c r="DN265" s="18"/>
      <c r="DO265" s="18"/>
      <c r="DP265" s="18"/>
      <c r="DQ265" s="18"/>
      <c r="DR265" s="18"/>
      <c r="DS265" s="18"/>
      <c r="DT265" s="18"/>
      <c r="DU265" s="18"/>
      <c r="DV265" s="25"/>
      <c r="DW265" s="18"/>
      <c r="DX265" s="18"/>
      <c r="DY265" s="18"/>
      <c r="DZ265" s="18"/>
      <c r="EA265" s="18"/>
      <c r="EB265" s="18"/>
      <c r="EC265" s="18"/>
      <c r="ED265" s="18"/>
      <c r="EE265" s="18"/>
      <c r="EF265" s="18"/>
      <c r="EG265" s="18"/>
      <c r="EH265" s="18"/>
      <c r="EI265" s="18"/>
      <c r="EJ265" s="18"/>
      <c r="EK265" s="18"/>
      <c r="EL265" s="18"/>
      <c r="EM265" s="25"/>
      <c r="EN265" s="18"/>
      <c r="EO265" s="18"/>
      <c r="EP265" s="18"/>
      <c r="EQ265" s="18"/>
      <c r="ER265" s="18"/>
      <c r="ES265" s="18"/>
      <c r="ET265" s="18"/>
      <c r="EU265" s="18"/>
      <c r="EV265" s="18"/>
      <c r="EW265" s="18"/>
      <c r="EX265" s="18"/>
      <c r="EY265" s="18"/>
      <c r="EZ265" s="18"/>
      <c r="FA265" s="18"/>
      <c r="FB265" s="18"/>
      <c r="FC265" s="18"/>
      <c r="FD265" s="21"/>
      <c r="FE265" s="21"/>
      <c r="FF265" s="21"/>
      <c r="FG265" s="21"/>
      <c r="FH265" s="21"/>
      <c r="FI265" s="21"/>
      <c r="FJ265" s="21"/>
      <c r="FK265" s="21"/>
      <c r="FL265" s="21"/>
      <c r="FM265" s="21"/>
      <c r="FN265" s="21"/>
      <c r="FO265" s="21"/>
      <c r="FP265" s="21"/>
      <c r="FQ265" s="21"/>
      <c r="FR265" s="21"/>
      <c r="FS265" s="18"/>
      <c r="FT265" s="18"/>
      <c r="FU265" s="18"/>
      <c r="FV265" s="18"/>
      <c r="FW265" s="18"/>
      <c r="FX265" s="18"/>
      <c r="FY265" s="18"/>
      <c r="FZ265" s="18"/>
      <c r="GA265" s="18"/>
      <c r="GB265" s="18"/>
      <c r="GC265" s="18"/>
      <c r="GD265" s="18"/>
      <c r="GE265" s="18"/>
      <c r="GF265" s="18"/>
      <c r="GG265" s="18"/>
      <c r="GH265" s="18"/>
      <c r="GI265" s="18"/>
    </row>
    <row r="266" spans="1:191" ht="9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8"/>
      <c r="CL266" s="18"/>
      <c r="CM266" s="18"/>
      <c r="CN266" s="18"/>
      <c r="CO266" s="18"/>
      <c r="CP266" s="18"/>
      <c r="CQ266" s="18"/>
      <c r="CR266" s="18"/>
      <c r="CS266" s="18"/>
      <c r="CT266" s="18"/>
      <c r="CU266" s="18"/>
      <c r="CV266" s="18"/>
      <c r="CW266" s="18"/>
      <c r="CX266" s="18"/>
      <c r="CY266" s="18"/>
      <c r="CZ266" s="18"/>
      <c r="DA266" s="18"/>
      <c r="DB266" s="18"/>
      <c r="DC266" s="18"/>
      <c r="DD266" s="18"/>
      <c r="DE266" s="25"/>
      <c r="DF266" s="25"/>
      <c r="DG266" s="25"/>
      <c r="DH266" s="25"/>
      <c r="DI266" s="25"/>
      <c r="DJ266" s="25"/>
      <c r="DK266" s="25"/>
      <c r="DL266" s="25"/>
      <c r="DM266" s="25"/>
      <c r="DN266" s="25"/>
      <c r="DO266" s="25"/>
      <c r="DP266" s="25"/>
      <c r="DQ266" s="25"/>
      <c r="DR266" s="25"/>
      <c r="DS266" s="25"/>
      <c r="DT266" s="25"/>
      <c r="DU266" s="25"/>
      <c r="DV266" s="25"/>
      <c r="DW266" s="25"/>
      <c r="DX266" s="25"/>
      <c r="DY266" s="25"/>
      <c r="DZ266" s="25"/>
      <c r="EA266" s="25"/>
      <c r="EB266" s="25"/>
      <c r="EC266" s="25"/>
      <c r="ED266" s="25"/>
      <c r="EE266" s="25"/>
      <c r="EF266" s="25"/>
      <c r="EG266" s="25"/>
      <c r="EH266" s="25"/>
      <c r="EI266" s="25"/>
      <c r="EJ266" s="25"/>
      <c r="EK266" s="25"/>
      <c r="EL266" s="25"/>
      <c r="EM266" s="25"/>
      <c r="EN266" s="25"/>
      <c r="EO266" s="25"/>
      <c r="EP266" s="25"/>
      <c r="EQ266" s="25"/>
      <c r="ER266" s="25"/>
      <c r="ES266" s="25"/>
      <c r="ET266" s="25"/>
      <c r="EU266" s="25"/>
      <c r="EV266" s="25"/>
      <c r="EW266" s="25"/>
      <c r="EX266" s="25"/>
      <c r="EY266" s="25"/>
      <c r="EZ266" s="25"/>
      <c r="FA266" s="25"/>
      <c r="FB266" s="25"/>
      <c r="FC266" s="25"/>
      <c r="FD266" s="21"/>
      <c r="FE266" s="21"/>
      <c r="FF266" s="21"/>
      <c r="FG266" s="21"/>
      <c r="FH266" s="21"/>
      <c r="FI266" s="21"/>
      <c r="FJ266" s="21"/>
      <c r="FK266" s="21"/>
      <c r="FL266" s="21"/>
      <c r="FM266" s="21"/>
      <c r="FN266" s="21"/>
      <c r="FO266" s="21"/>
      <c r="FP266" s="21"/>
      <c r="FQ266" s="21"/>
      <c r="FR266" s="21"/>
      <c r="FS266" s="18"/>
      <c r="FT266" s="18"/>
      <c r="FU266" s="18"/>
      <c r="FV266" s="18"/>
      <c r="FW266" s="18"/>
      <c r="FX266" s="18"/>
      <c r="FY266" s="18"/>
      <c r="FZ266" s="18"/>
      <c r="GA266" s="18"/>
      <c r="GB266" s="18"/>
      <c r="GC266" s="18"/>
      <c r="GD266" s="18"/>
      <c r="GE266" s="18"/>
      <c r="GF266" s="18"/>
      <c r="GG266" s="18"/>
      <c r="GH266" s="18"/>
      <c r="GI266" s="18"/>
    </row>
    <row r="267" spans="1:191" ht="9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8"/>
      <c r="CL267" s="18"/>
      <c r="CM267" s="18"/>
      <c r="CN267" s="18"/>
      <c r="CO267" s="18"/>
      <c r="CP267" s="18"/>
      <c r="CQ267" s="18"/>
      <c r="CR267" s="18"/>
      <c r="CS267" s="18"/>
      <c r="CT267" s="18"/>
      <c r="CU267" s="18"/>
      <c r="CV267" s="18"/>
      <c r="CW267" s="18"/>
      <c r="CX267" s="18"/>
      <c r="CY267" s="18"/>
      <c r="CZ267" s="18"/>
      <c r="DA267" s="18"/>
      <c r="DB267" s="18"/>
      <c r="DC267" s="18"/>
      <c r="DD267" s="18"/>
      <c r="DE267" s="25"/>
      <c r="DF267" s="25"/>
      <c r="DG267" s="25"/>
      <c r="DH267" s="25"/>
      <c r="DI267" s="25"/>
      <c r="DJ267" s="25"/>
      <c r="DK267" s="25"/>
      <c r="DL267" s="25"/>
      <c r="DM267" s="25"/>
      <c r="DN267" s="25"/>
      <c r="DO267" s="25"/>
      <c r="DP267" s="25"/>
      <c r="DQ267" s="25"/>
      <c r="DR267" s="25"/>
      <c r="DS267" s="25"/>
      <c r="DT267" s="25"/>
      <c r="DU267" s="25"/>
      <c r="DV267" s="25"/>
      <c r="DW267" s="25"/>
      <c r="DX267" s="25"/>
      <c r="DY267" s="25"/>
      <c r="DZ267" s="25"/>
      <c r="EA267" s="25"/>
      <c r="EB267" s="25"/>
      <c r="EC267" s="25"/>
      <c r="ED267" s="25"/>
      <c r="EE267" s="25"/>
      <c r="EF267" s="25"/>
      <c r="EG267" s="25"/>
      <c r="EH267" s="25"/>
      <c r="EI267" s="25"/>
      <c r="EJ267" s="25"/>
      <c r="EK267" s="25"/>
      <c r="EL267" s="25"/>
      <c r="EM267" s="25"/>
      <c r="EN267" s="25"/>
      <c r="EO267" s="25"/>
      <c r="EP267" s="25"/>
      <c r="EQ267" s="25"/>
      <c r="ER267" s="25"/>
      <c r="ES267" s="25"/>
      <c r="ET267" s="25"/>
      <c r="EU267" s="25"/>
      <c r="EV267" s="25"/>
      <c r="EW267" s="25"/>
      <c r="EX267" s="25"/>
      <c r="EY267" s="25"/>
      <c r="EZ267" s="25"/>
      <c r="FA267" s="25"/>
      <c r="FB267" s="25"/>
      <c r="FC267" s="25"/>
      <c r="FD267" s="21"/>
      <c r="FE267" s="21"/>
      <c r="FF267" s="21"/>
      <c r="FG267" s="21"/>
      <c r="FH267" s="21"/>
      <c r="FI267" s="21"/>
      <c r="FJ267" s="21"/>
      <c r="FK267" s="21"/>
      <c r="FL267" s="21"/>
      <c r="FM267" s="21"/>
      <c r="FN267" s="21"/>
      <c r="FO267" s="21"/>
      <c r="FP267" s="21"/>
      <c r="FQ267" s="21"/>
      <c r="FR267" s="21"/>
      <c r="FS267" s="18"/>
      <c r="FT267" s="18"/>
      <c r="FU267" s="18"/>
      <c r="FV267" s="18"/>
      <c r="FW267" s="18"/>
      <c r="FX267" s="18"/>
      <c r="FY267" s="18"/>
      <c r="FZ267" s="18"/>
      <c r="GA267" s="18"/>
      <c r="GB267" s="18"/>
      <c r="GC267" s="18"/>
      <c r="GD267" s="18"/>
      <c r="GE267" s="18"/>
      <c r="GF267" s="18"/>
      <c r="GG267" s="18"/>
      <c r="GH267" s="18"/>
      <c r="GI267" s="18"/>
    </row>
    <row r="268" spans="1:191" ht="12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35"/>
      <c r="AN268" s="35"/>
      <c r="AO268" s="35"/>
      <c r="AP268" s="35"/>
      <c r="AQ268" s="35"/>
      <c r="AR268" s="35"/>
      <c r="AS268" s="35"/>
      <c r="AT268" s="35"/>
      <c r="AU268" s="35"/>
      <c r="AV268" s="35"/>
      <c r="AW268" s="35"/>
      <c r="AX268" s="35"/>
      <c r="AY268" s="35"/>
      <c r="AZ268" s="35"/>
      <c r="BA268" s="35"/>
      <c r="BB268" s="35"/>
      <c r="BC268" s="35"/>
      <c r="BD268" s="35"/>
      <c r="BE268" s="35"/>
      <c r="BF268" s="35"/>
      <c r="BG268" s="35"/>
      <c r="BH268" s="35"/>
      <c r="BI268" s="35"/>
      <c r="BJ268" s="35"/>
      <c r="BK268" s="35"/>
      <c r="BL268" s="35"/>
      <c r="BM268" s="35"/>
      <c r="BN268" s="35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8"/>
      <c r="CL268" s="18"/>
      <c r="CM268" s="18"/>
      <c r="CN268" s="18"/>
      <c r="CO268" s="18"/>
      <c r="CP268" s="18"/>
      <c r="CQ268" s="18"/>
      <c r="CR268" s="18"/>
      <c r="CS268" s="18"/>
      <c r="CT268" s="18"/>
      <c r="CU268" s="18"/>
      <c r="CV268" s="18"/>
      <c r="CW268" s="18"/>
      <c r="CX268" s="18"/>
      <c r="CY268" s="18"/>
      <c r="CZ268" s="18"/>
      <c r="DA268" s="18"/>
      <c r="DB268" s="18"/>
      <c r="DC268" s="18"/>
      <c r="DD268" s="18"/>
      <c r="DE268" s="25"/>
      <c r="DF268" s="18"/>
      <c r="DG268" s="18"/>
      <c r="DH268" s="18"/>
      <c r="DI268" s="18"/>
      <c r="DJ268" s="18"/>
      <c r="DK268" s="18"/>
      <c r="DL268" s="18"/>
      <c r="DM268" s="18"/>
      <c r="DN268" s="18"/>
      <c r="DO268" s="18"/>
      <c r="DP268" s="18"/>
      <c r="DQ268" s="18"/>
      <c r="DR268" s="18"/>
      <c r="DS268" s="18"/>
      <c r="DT268" s="18"/>
      <c r="DU268" s="18"/>
      <c r="DV268" s="25"/>
      <c r="DW268" s="18"/>
      <c r="DX268" s="18"/>
      <c r="DY268" s="18"/>
      <c r="DZ268" s="18"/>
      <c r="EA268" s="18"/>
      <c r="EB268" s="18"/>
      <c r="EC268" s="18"/>
      <c r="ED268" s="18"/>
      <c r="EE268" s="18"/>
      <c r="EF268" s="18"/>
      <c r="EG268" s="18"/>
      <c r="EH268" s="18"/>
      <c r="EI268" s="18"/>
      <c r="EJ268" s="18"/>
      <c r="EK268" s="18"/>
      <c r="EL268" s="18"/>
      <c r="EM268" s="25"/>
      <c r="EN268" s="25"/>
      <c r="EO268" s="25"/>
      <c r="EP268" s="25"/>
      <c r="EQ268" s="25"/>
      <c r="ER268" s="25"/>
      <c r="ES268" s="25"/>
      <c r="ET268" s="25"/>
      <c r="EU268" s="25"/>
      <c r="EV268" s="25"/>
      <c r="EW268" s="25"/>
      <c r="EX268" s="25"/>
      <c r="EY268" s="25"/>
      <c r="EZ268" s="25"/>
      <c r="FA268" s="25"/>
      <c r="FB268" s="25"/>
      <c r="FC268" s="25"/>
      <c r="FD268" s="21"/>
      <c r="FE268" s="21"/>
      <c r="FF268" s="21"/>
      <c r="FG268" s="21"/>
      <c r="FH268" s="21"/>
      <c r="FI268" s="21"/>
      <c r="FJ268" s="21"/>
      <c r="FK268" s="21"/>
      <c r="FL268" s="21"/>
      <c r="FM268" s="21"/>
      <c r="FN268" s="21"/>
      <c r="FO268" s="21"/>
      <c r="FP268" s="21"/>
      <c r="FQ268" s="21"/>
      <c r="FR268" s="21"/>
      <c r="FS268" s="18"/>
      <c r="FT268" s="18"/>
      <c r="FU268" s="18"/>
      <c r="FV268" s="18"/>
      <c r="FW268" s="18"/>
      <c r="FX268" s="18"/>
      <c r="FY268" s="18"/>
      <c r="FZ268" s="18"/>
      <c r="GA268" s="18"/>
      <c r="GB268" s="18"/>
      <c r="GC268" s="18"/>
      <c r="GD268" s="18"/>
      <c r="GE268" s="18"/>
      <c r="GF268" s="18"/>
      <c r="GG268" s="18"/>
      <c r="GH268" s="18"/>
      <c r="GI268" s="18"/>
    </row>
    <row r="269" spans="1:191" ht="12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4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8"/>
      <c r="CL269" s="18"/>
      <c r="CM269" s="18"/>
      <c r="CN269" s="18"/>
      <c r="CO269" s="18"/>
      <c r="CP269" s="18"/>
      <c r="CQ269" s="18"/>
      <c r="CR269" s="18"/>
      <c r="CS269" s="18"/>
      <c r="CT269" s="18"/>
      <c r="CU269" s="18"/>
      <c r="CV269" s="18"/>
      <c r="CW269" s="18"/>
      <c r="CX269" s="18"/>
      <c r="CY269" s="18"/>
      <c r="CZ269" s="18"/>
      <c r="DA269" s="18"/>
      <c r="DB269" s="18"/>
      <c r="DC269" s="18"/>
      <c r="DD269" s="18"/>
      <c r="DE269" s="25"/>
      <c r="DF269" s="25"/>
      <c r="DG269" s="25"/>
      <c r="DH269" s="25"/>
      <c r="DI269" s="25"/>
      <c r="DJ269" s="25"/>
      <c r="DK269" s="25"/>
      <c r="DL269" s="25"/>
      <c r="DM269" s="25"/>
      <c r="DN269" s="25"/>
      <c r="DO269" s="25"/>
      <c r="DP269" s="25"/>
      <c r="DQ269" s="25"/>
      <c r="DR269" s="25"/>
      <c r="DS269" s="25"/>
      <c r="DT269" s="25"/>
      <c r="DU269" s="25"/>
      <c r="DV269" s="25"/>
      <c r="DW269" s="25"/>
      <c r="DX269" s="25"/>
      <c r="DY269" s="25"/>
      <c r="DZ269" s="25"/>
      <c r="EA269" s="25"/>
      <c r="EB269" s="25"/>
      <c r="EC269" s="25"/>
      <c r="ED269" s="25"/>
      <c r="EE269" s="25"/>
      <c r="EF269" s="25"/>
      <c r="EG269" s="25"/>
      <c r="EH269" s="25"/>
      <c r="EI269" s="25"/>
      <c r="EJ269" s="25"/>
      <c r="EK269" s="25"/>
      <c r="EL269" s="25"/>
      <c r="EM269" s="25"/>
      <c r="EN269" s="18"/>
      <c r="EO269" s="18"/>
      <c r="EP269" s="18"/>
      <c r="EQ269" s="18"/>
      <c r="ER269" s="18"/>
      <c r="ES269" s="18"/>
      <c r="ET269" s="18"/>
      <c r="EU269" s="18"/>
      <c r="EV269" s="18"/>
      <c r="EW269" s="18"/>
      <c r="EX269" s="18"/>
      <c r="EY269" s="18"/>
      <c r="EZ269" s="18"/>
      <c r="FA269" s="18"/>
      <c r="FB269" s="18"/>
      <c r="FC269" s="18"/>
      <c r="FD269" s="21"/>
      <c r="FE269" s="21"/>
      <c r="FF269" s="21"/>
      <c r="FG269" s="21"/>
      <c r="FH269" s="21"/>
      <c r="FI269" s="21"/>
      <c r="FJ269" s="21"/>
      <c r="FK269" s="21"/>
      <c r="FL269" s="21"/>
      <c r="FM269" s="21"/>
      <c r="FN269" s="21"/>
      <c r="FO269" s="21"/>
      <c r="FP269" s="21"/>
      <c r="FQ269" s="21"/>
      <c r="FR269" s="21"/>
      <c r="FS269" s="18"/>
      <c r="FT269" s="18"/>
      <c r="FU269" s="18"/>
      <c r="FV269" s="18"/>
      <c r="FW269" s="18"/>
      <c r="FX269" s="18"/>
      <c r="FY269" s="18"/>
      <c r="FZ269" s="18"/>
      <c r="GA269" s="18"/>
      <c r="GB269" s="18"/>
      <c r="GC269" s="18"/>
      <c r="GD269" s="18"/>
      <c r="GE269" s="18"/>
      <c r="GF269" s="18"/>
      <c r="GG269" s="18"/>
      <c r="GH269" s="18"/>
      <c r="GI269" s="18"/>
    </row>
    <row r="270" spans="1:191" ht="12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4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8"/>
      <c r="CL270" s="18"/>
      <c r="CM270" s="18"/>
      <c r="CN270" s="18"/>
      <c r="CO270" s="18"/>
      <c r="CP270" s="18"/>
      <c r="CQ270" s="18"/>
      <c r="CR270" s="18"/>
      <c r="CS270" s="18"/>
      <c r="CT270" s="18"/>
      <c r="CU270" s="18"/>
      <c r="CV270" s="18"/>
      <c r="CW270" s="18"/>
      <c r="CX270" s="18"/>
      <c r="CY270" s="18"/>
      <c r="CZ270" s="18"/>
      <c r="DA270" s="18"/>
      <c r="DB270" s="18"/>
      <c r="DC270" s="18"/>
      <c r="DD270" s="18"/>
      <c r="DE270" s="25"/>
      <c r="DF270" s="25"/>
      <c r="DG270" s="25"/>
      <c r="DH270" s="25"/>
      <c r="DI270" s="25"/>
      <c r="DJ270" s="25"/>
      <c r="DK270" s="25"/>
      <c r="DL270" s="25"/>
      <c r="DM270" s="25"/>
      <c r="DN270" s="25"/>
      <c r="DO270" s="25"/>
      <c r="DP270" s="25"/>
      <c r="DQ270" s="25"/>
      <c r="DR270" s="25"/>
      <c r="DS270" s="25"/>
      <c r="DT270" s="25"/>
      <c r="DU270" s="25"/>
      <c r="DV270" s="25"/>
      <c r="DW270" s="25"/>
      <c r="DX270" s="25"/>
      <c r="DY270" s="25"/>
      <c r="DZ270" s="25"/>
      <c r="EA270" s="25"/>
      <c r="EB270" s="25"/>
      <c r="EC270" s="25"/>
      <c r="ED270" s="25"/>
      <c r="EE270" s="25"/>
      <c r="EF270" s="25"/>
      <c r="EG270" s="25"/>
      <c r="EH270" s="25"/>
      <c r="EI270" s="25"/>
      <c r="EJ270" s="25"/>
      <c r="EK270" s="25"/>
      <c r="EL270" s="25"/>
      <c r="EM270" s="25"/>
      <c r="EN270" s="25"/>
      <c r="EO270" s="25"/>
      <c r="EP270" s="25"/>
      <c r="EQ270" s="25"/>
      <c r="ER270" s="25"/>
      <c r="ES270" s="25"/>
      <c r="ET270" s="25"/>
      <c r="EU270" s="25"/>
      <c r="EV270" s="25"/>
      <c r="EW270" s="25"/>
      <c r="EX270" s="25"/>
      <c r="EY270" s="25"/>
      <c r="EZ270" s="25"/>
      <c r="FA270" s="25"/>
      <c r="FB270" s="25"/>
      <c r="FC270" s="25"/>
      <c r="FD270" s="21"/>
      <c r="FE270" s="21"/>
      <c r="FF270" s="21"/>
      <c r="FG270" s="21"/>
      <c r="FH270" s="21"/>
      <c r="FI270" s="21"/>
      <c r="FJ270" s="21"/>
      <c r="FK270" s="21"/>
      <c r="FL270" s="21"/>
      <c r="FM270" s="21"/>
      <c r="FN270" s="21"/>
      <c r="FO270" s="21"/>
      <c r="FP270" s="21"/>
      <c r="FQ270" s="21"/>
      <c r="FR270" s="21"/>
      <c r="FS270" s="18"/>
      <c r="FT270" s="18"/>
      <c r="FU270" s="18"/>
      <c r="FV270" s="18"/>
      <c r="FW270" s="18"/>
      <c r="FX270" s="18"/>
      <c r="FY270" s="18"/>
      <c r="FZ270" s="18"/>
      <c r="GA270" s="18"/>
      <c r="GB270" s="18"/>
      <c r="GC270" s="18"/>
      <c r="GD270" s="18"/>
      <c r="GE270" s="18"/>
      <c r="GF270" s="18"/>
      <c r="GG270" s="18"/>
      <c r="GH270" s="18"/>
      <c r="GI270" s="18"/>
    </row>
    <row r="271" spans="1:191" ht="12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4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8"/>
      <c r="CL271" s="18"/>
      <c r="CM271" s="18"/>
      <c r="CN271" s="18"/>
      <c r="CO271" s="18"/>
      <c r="CP271" s="18"/>
      <c r="CQ271" s="18"/>
      <c r="CR271" s="18"/>
      <c r="CS271" s="18"/>
      <c r="CT271" s="18"/>
      <c r="CU271" s="18"/>
      <c r="CV271" s="18"/>
      <c r="CW271" s="18"/>
      <c r="CX271" s="18"/>
      <c r="CY271" s="18"/>
      <c r="CZ271" s="18"/>
      <c r="DA271" s="18"/>
      <c r="DB271" s="18"/>
      <c r="DC271" s="18"/>
      <c r="DD271" s="18"/>
      <c r="DE271" s="25"/>
      <c r="DF271" s="25"/>
      <c r="DG271" s="25"/>
      <c r="DH271" s="25"/>
      <c r="DI271" s="25"/>
      <c r="DJ271" s="25"/>
      <c r="DK271" s="25"/>
      <c r="DL271" s="25"/>
      <c r="DM271" s="25"/>
      <c r="DN271" s="25"/>
      <c r="DO271" s="25"/>
      <c r="DP271" s="25"/>
      <c r="DQ271" s="25"/>
      <c r="DR271" s="25"/>
      <c r="DS271" s="25"/>
      <c r="DT271" s="25"/>
      <c r="DU271" s="25"/>
      <c r="DV271" s="25"/>
      <c r="DW271" s="25"/>
      <c r="DX271" s="25"/>
      <c r="DY271" s="25"/>
      <c r="DZ271" s="25"/>
      <c r="EA271" s="25"/>
      <c r="EB271" s="25"/>
      <c r="EC271" s="25"/>
      <c r="ED271" s="25"/>
      <c r="EE271" s="25"/>
      <c r="EF271" s="25"/>
      <c r="EG271" s="25"/>
      <c r="EH271" s="25"/>
      <c r="EI271" s="25"/>
      <c r="EJ271" s="25"/>
      <c r="EK271" s="25"/>
      <c r="EL271" s="25"/>
      <c r="EM271" s="25"/>
      <c r="EN271" s="25"/>
      <c r="EO271" s="25"/>
      <c r="EP271" s="25"/>
      <c r="EQ271" s="25"/>
      <c r="ER271" s="25"/>
      <c r="ES271" s="25"/>
      <c r="ET271" s="25"/>
      <c r="EU271" s="25"/>
      <c r="EV271" s="25"/>
      <c r="EW271" s="25"/>
      <c r="EX271" s="25"/>
      <c r="EY271" s="25"/>
      <c r="EZ271" s="25"/>
      <c r="FA271" s="25"/>
      <c r="FB271" s="25"/>
      <c r="FC271" s="25"/>
      <c r="FD271" s="21"/>
      <c r="FE271" s="21"/>
      <c r="FF271" s="21"/>
      <c r="FG271" s="21"/>
      <c r="FH271" s="21"/>
      <c r="FI271" s="21"/>
      <c r="FJ271" s="21"/>
      <c r="FK271" s="21"/>
      <c r="FL271" s="21"/>
      <c r="FM271" s="21"/>
      <c r="FN271" s="21"/>
      <c r="FO271" s="21"/>
      <c r="FP271" s="21"/>
      <c r="FQ271" s="21"/>
      <c r="FR271" s="21"/>
      <c r="FS271" s="18"/>
      <c r="FT271" s="18"/>
      <c r="FU271" s="18"/>
      <c r="FV271" s="18"/>
      <c r="FW271" s="18"/>
      <c r="FX271" s="18"/>
      <c r="FY271" s="18"/>
      <c r="FZ271" s="18"/>
      <c r="GA271" s="18"/>
      <c r="GB271" s="18"/>
      <c r="GC271" s="18"/>
      <c r="GD271" s="18"/>
      <c r="GE271" s="18"/>
      <c r="GF271" s="18"/>
      <c r="GG271" s="18"/>
      <c r="GH271" s="18"/>
      <c r="GI271" s="18"/>
    </row>
    <row r="272" spans="1:191" ht="9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8"/>
      <c r="CL272" s="18"/>
      <c r="CM272" s="18"/>
      <c r="CN272" s="18"/>
      <c r="CO272" s="18"/>
      <c r="CP272" s="18"/>
      <c r="CQ272" s="18"/>
      <c r="CR272" s="18"/>
      <c r="CS272" s="18"/>
      <c r="CT272" s="18"/>
      <c r="CU272" s="18"/>
      <c r="CV272" s="18"/>
      <c r="CW272" s="18"/>
      <c r="CX272" s="18"/>
      <c r="CY272" s="18"/>
      <c r="CZ272" s="18"/>
      <c r="DA272" s="18"/>
      <c r="DB272" s="18"/>
      <c r="DC272" s="18"/>
      <c r="DD272" s="18"/>
      <c r="DE272" s="25"/>
      <c r="DF272" s="25"/>
      <c r="DG272" s="25"/>
      <c r="DH272" s="25"/>
      <c r="DI272" s="25"/>
      <c r="DJ272" s="25"/>
      <c r="DK272" s="25"/>
      <c r="DL272" s="25"/>
      <c r="DM272" s="25"/>
      <c r="DN272" s="25"/>
      <c r="DO272" s="25"/>
      <c r="DP272" s="25"/>
      <c r="DQ272" s="25"/>
      <c r="DR272" s="25"/>
      <c r="DS272" s="25"/>
      <c r="DT272" s="25"/>
      <c r="DU272" s="25"/>
      <c r="DV272" s="25"/>
      <c r="DW272" s="25"/>
      <c r="DX272" s="25"/>
      <c r="DY272" s="25"/>
      <c r="DZ272" s="25"/>
      <c r="EA272" s="25"/>
      <c r="EB272" s="25"/>
      <c r="EC272" s="25"/>
      <c r="ED272" s="25"/>
      <c r="EE272" s="25"/>
      <c r="EF272" s="25"/>
      <c r="EG272" s="25"/>
      <c r="EH272" s="25"/>
      <c r="EI272" s="25"/>
      <c r="EJ272" s="25"/>
      <c r="EK272" s="25"/>
      <c r="EL272" s="25"/>
      <c r="EM272" s="25"/>
      <c r="EN272" s="25"/>
      <c r="EO272" s="25"/>
      <c r="EP272" s="25"/>
      <c r="EQ272" s="25"/>
      <c r="ER272" s="25"/>
      <c r="ES272" s="25"/>
      <c r="ET272" s="25"/>
      <c r="EU272" s="25"/>
      <c r="EV272" s="25"/>
      <c r="EW272" s="25"/>
      <c r="EX272" s="25"/>
      <c r="EY272" s="25"/>
      <c r="EZ272" s="25"/>
      <c r="FA272" s="25"/>
      <c r="FB272" s="25"/>
      <c r="FC272" s="25"/>
      <c r="FD272" s="21"/>
      <c r="FE272" s="21"/>
      <c r="FF272" s="21"/>
      <c r="FG272" s="21"/>
      <c r="FH272" s="21"/>
      <c r="FI272" s="21"/>
      <c r="FJ272" s="21"/>
      <c r="FK272" s="21"/>
      <c r="FL272" s="21"/>
      <c r="FM272" s="21"/>
      <c r="FN272" s="21"/>
      <c r="FO272" s="21"/>
      <c r="FP272" s="21"/>
      <c r="FQ272" s="21"/>
      <c r="FR272" s="21"/>
      <c r="FS272" s="18"/>
      <c r="FT272" s="18"/>
      <c r="FU272" s="18"/>
      <c r="FV272" s="18"/>
      <c r="FW272" s="18"/>
      <c r="FX272" s="18"/>
      <c r="FY272" s="18"/>
      <c r="FZ272" s="18"/>
      <c r="GA272" s="18"/>
      <c r="GB272" s="18"/>
      <c r="GC272" s="18"/>
      <c r="GD272" s="18"/>
      <c r="GE272" s="18"/>
      <c r="GF272" s="18"/>
      <c r="GG272" s="18"/>
      <c r="GH272" s="18"/>
      <c r="GI272" s="18"/>
    </row>
    <row r="273" spans="1:191" ht="12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4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8"/>
      <c r="CL273" s="18"/>
      <c r="CM273" s="18"/>
      <c r="CN273" s="18"/>
      <c r="CO273" s="18"/>
      <c r="CP273" s="18"/>
      <c r="CQ273" s="18"/>
      <c r="CR273" s="18"/>
      <c r="CS273" s="18"/>
      <c r="CT273" s="18"/>
      <c r="CU273" s="18"/>
      <c r="CV273" s="18"/>
      <c r="CW273" s="18"/>
      <c r="CX273" s="18"/>
      <c r="CY273" s="18"/>
      <c r="CZ273" s="18"/>
      <c r="DA273" s="18"/>
      <c r="DB273" s="18"/>
      <c r="DC273" s="18"/>
      <c r="DD273" s="18"/>
      <c r="DE273" s="25"/>
      <c r="DF273" s="25"/>
      <c r="DG273" s="25"/>
      <c r="DH273" s="25"/>
      <c r="DI273" s="25"/>
      <c r="DJ273" s="25"/>
      <c r="DK273" s="25"/>
      <c r="DL273" s="25"/>
      <c r="DM273" s="25"/>
      <c r="DN273" s="25"/>
      <c r="DO273" s="25"/>
      <c r="DP273" s="25"/>
      <c r="DQ273" s="25"/>
      <c r="DR273" s="25"/>
      <c r="DS273" s="25"/>
      <c r="DT273" s="25"/>
      <c r="DU273" s="25"/>
      <c r="DV273" s="25"/>
      <c r="DW273" s="25"/>
      <c r="DX273" s="25"/>
      <c r="DY273" s="25"/>
      <c r="DZ273" s="25"/>
      <c r="EA273" s="25"/>
      <c r="EB273" s="25"/>
      <c r="EC273" s="25"/>
      <c r="ED273" s="25"/>
      <c r="EE273" s="25"/>
      <c r="EF273" s="25"/>
      <c r="EG273" s="25"/>
      <c r="EH273" s="25"/>
      <c r="EI273" s="25"/>
      <c r="EJ273" s="25"/>
      <c r="EK273" s="25"/>
      <c r="EL273" s="25"/>
      <c r="EM273" s="25"/>
      <c r="EN273" s="25"/>
      <c r="EO273" s="25"/>
      <c r="EP273" s="25"/>
      <c r="EQ273" s="25"/>
      <c r="ER273" s="25"/>
      <c r="ES273" s="25"/>
      <c r="ET273" s="25"/>
      <c r="EU273" s="25"/>
      <c r="EV273" s="25"/>
      <c r="EW273" s="25"/>
      <c r="EX273" s="25"/>
      <c r="EY273" s="25"/>
      <c r="EZ273" s="25"/>
      <c r="FA273" s="25"/>
      <c r="FB273" s="25"/>
      <c r="FC273" s="25"/>
      <c r="FD273" s="21"/>
      <c r="FE273" s="21"/>
      <c r="FF273" s="21"/>
      <c r="FG273" s="21"/>
      <c r="FH273" s="21"/>
      <c r="FI273" s="21"/>
      <c r="FJ273" s="21"/>
      <c r="FK273" s="21"/>
      <c r="FL273" s="21"/>
      <c r="FM273" s="21"/>
      <c r="FN273" s="21"/>
      <c r="FO273" s="21"/>
      <c r="FP273" s="21"/>
      <c r="FQ273" s="21"/>
      <c r="FR273" s="21"/>
      <c r="FS273" s="18"/>
      <c r="FT273" s="18"/>
      <c r="FU273" s="18"/>
      <c r="FV273" s="18"/>
      <c r="FW273" s="18"/>
      <c r="FX273" s="18"/>
      <c r="FY273" s="18"/>
      <c r="FZ273" s="18"/>
      <c r="GA273" s="18"/>
      <c r="GB273" s="18"/>
      <c r="GC273" s="18"/>
      <c r="GD273" s="18"/>
      <c r="GE273" s="18"/>
      <c r="GF273" s="18"/>
      <c r="GG273" s="18"/>
      <c r="GH273" s="18"/>
      <c r="GI273" s="18"/>
    </row>
    <row r="274" spans="1:191" ht="12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4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8"/>
      <c r="CL274" s="18"/>
      <c r="CM274" s="18"/>
      <c r="CN274" s="18"/>
      <c r="CO274" s="18"/>
      <c r="CP274" s="18"/>
      <c r="CQ274" s="18"/>
      <c r="CR274" s="18"/>
      <c r="CS274" s="18"/>
      <c r="CT274" s="18"/>
      <c r="CU274" s="18"/>
      <c r="CV274" s="18"/>
      <c r="CW274" s="18"/>
      <c r="CX274" s="18"/>
      <c r="CY274" s="18"/>
      <c r="CZ274" s="18"/>
      <c r="DA274" s="18"/>
      <c r="DB274" s="18"/>
      <c r="DC274" s="18"/>
      <c r="DD274" s="18"/>
      <c r="DE274" s="25"/>
      <c r="DF274" s="25"/>
      <c r="DG274" s="25"/>
      <c r="DH274" s="25"/>
      <c r="DI274" s="25"/>
      <c r="DJ274" s="25"/>
      <c r="DK274" s="25"/>
      <c r="DL274" s="25"/>
      <c r="DM274" s="25"/>
      <c r="DN274" s="25"/>
      <c r="DO274" s="25"/>
      <c r="DP274" s="25"/>
      <c r="DQ274" s="25"/>
      <c r="DR274" s="25"/>
      <c r="DS274" s="25"/>
      <c r="DT274" s="25"/>
      <c r="DU274" s="25"/>
      <c r="DV274" s="25"/>
      <c r="DW274" s="25"/>
      <c r="DX274" s="25"/>
      <c r="DY274" s="25"/>
      <c r="DZ274" s="25"/>
      <c r="EA274" s="25"/>
      <c r="EB274" s="25"/>
      <c r="EC274" s="25"/>
      <c r="ED274" s="25"/>
      <c r="EE274" s="25"/>
      <c r="EF274" s="25"/>
      <c r="EG274" s="25"/>
      <c r="EH274" s="25"/>
      <c r="EI274" s="25"/>
      <c r="EJ274" s="25"/>
      <c r="EK274" s="25"/>
      <c r="EL274" s="25"/>
      <c r="EM274" s="25"/>
      <c r="EN274" s="25"/>
      <c r="EO274" s="25"/>
      <c r="EP274" s="25"/>
      <c r="EQ274" s="25"/>
      <c r="ER274" s="25"/>
      <c r="ES274" s="25"/>
      <c r="ET274" s="25"/>
      <c r="EU274" s="25"/>
      <c r="EV274" s="25"/>
      <c r="EW274" s="25"/>
      <c r="EX274" s="25"/>
      <c r="EY274" s="25"/>
      <c r="EZ274" s="25"/>
      <c r="FA274" s="25"/>
      <c r="FB274" s="25"/>
      <c r="FC274" s="25"/>
      <c r="FD274" s="21"/>
      <c r="FE274" s="21"/>
      <c r="FF274" s="21"/>
      <c r="FG274" s="21"/>
      <c r="FH274" s="21"/>
      <c r="FI274" s="21"/>
      <c r="FJ274" s="21"/>
      <c r="FK274" s="21"/>
      <c r="FL274" s="21"/>
      <c r="FM274" s="21"/>
      <c r="FN274" s="21"/>
      <c r="FO274" s="21"/>
      <c r="FP274" s="21"/>
      <c r="FQ274" s="21"/>
      <c r="FR274" s="21"/>
      <c r="FS274" s="18"/>
      <c r="FT274" s="18"/>
      <c r="FU274" s="18"/>
      <c r="FV274" s="18"/>
      <c r="FW274" s="18"/>
      <c r="FX274" s="18"/>
      <c r="FY274" s="18"/>
      <c r="FZ274" s="18"/>
      <c r="GA274" s="18"/>
      <c r="GB274" s="18"/>
      <c r="GC274" s="18"/>
      <c r="GD274" s="18"/>
      <c r="GE274" s="18"/>
      <c r="GF274" s="18"/>
      <c r="GG274" s="18"/>
      <c r="GH274" s="18"/>
      <c r="GI274" s="18"/>
    </row>
    <row r="275" spans="1:191" ht="9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</row>
    <row r="276" spans="1:191" ht="9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</row>
    <row r="277" spans="1:191" ht="9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2"/>
      <c r="BF277" s="2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18"/>
      <c r="CF277" s="18"/>
      <c r="CG277" s="18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</row>
    <row r="278" spans="1:191" ht="9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39"/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  <c r="AZ278" s="39"/>
      <c r="BA278" s="39"/>
      <c r="BB278" s="39"/>
      <c r="BC278" s="39"/>
      <c r="BD278" s="39"/>
      <c r="BE278" s="2"/>
      <c r="BF278" s="2"/>
      <c r="BG278" s="39"/>
      <c r="BH278" s="39"/>
      <c r="BI278" s="39"/>
      <c r="BJ278" s="39"/>
      <c r="BK278" s="39"/>
      <c r="BL278" s="39"/>
      <c r="BM278" s="39"/>
      <c r="BN278" s="39"/>
      <c r="BO278" s="39"/>
      <c r="BP278" s="39"/>
      <c r="BQ278" s="39"/>
      <c r="BR278" s="39"/>
      <c r="BS278" s="39"/>
      <c r="BT278" s="39"/>
      <c r="BU278" s="39"/>
      <c r="BV278" s="39"/>
      <c r="BW278" s="39"/>
      <c r="BX278" s="39"/>
      <c r="BY278" s="39"/>
      <c r="BZ278" s="39"/>
      <c r="CA278" s="39"/>
      <c r="CB278" s="39"/>
      <c r="CC278" s="39"/>
      <c r="CD278" s="39"/>
      <c r="CE278" s="39"/>
      <c r="CF278" s="39"/>
      <c r="CG278" s="39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18"/>
      <c r="EC278" s="18"/>
      <c r="ED278" s="18"/>
      <c r="EE278" s="18"/>
      <c r="EF278" s="18"/>
      <c r="EG278" s="18"/>
      <c r="EH278" s="18"/>
      <c r="EI278" s="18"/>
      <c r="EJ278" s="18"/>
      <c r="EK278" s="18"/>
      <c r="EL278" s="18"/>
      <c r="EM278" s="18"/>
      <c r="EN278" s="18"/>
      <c r="EO278" s="18"/>
      <c r="EP278" s="2"/>
      <c r="EQ278" s="2"/>
      <c r="ER278" s="18"/>
      <c r="ES278" s="18"/>
      <c r="ET278" s="18"/>
      <c r="EU278" s="18"/>
      <c r="EV278" s="18"/>
      <c r="EW278" s="18"/>
      <c r="EX278" s="18"/>
      <c r="EY278" s="18"/>
      <c r="EZ278" s="18"/>
      <c r="FA278" s="18"/>
      <c r="FB278" s="18"/>
      <c r="FC278" s="18"/>
      <c r="FD278" s="18"/>
      <c r="FE278" s="18"/>
      <c r="FF278" s="18"/>
      <c r="FG278" s="18"/>
      <c r="FH278" s="18"/>
      <c r="FI278" s="18"/>
      <c r="FJ278" s="18"/>
      <c r="FK278" s="18"/>
      <c r="FL278" s="18"/>
      <c r="FM278" s="18"/>
      <c r="FN278" s="18"/>
      <c r="FO278" s="18"/>
      <c r="FP278" s="18"/>
      <c r="FQ278" s="18"/>
      <c r="FR278" s="18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</row>
    <row r="279" spans="1:191" ht="9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2"/>
      <c r="BF279" s="2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18"/>
      <c r="CF279" s="18"/>
      <c r="CG279" s="18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39"/>
      <c r="EC279" s="39"/>
      <c r="ED279" s="39"/>
      <c r="EE279" s="39"/>
      <c r="EF279" s="39"/>
      <c r="EG279" s="39"/>
      <c r="EH279" s="39"/>
      <c r="EI279" s="39"/>
      <c r="EJ279" s="39"/>
      <c r="EK279" s="39"/>
      <c r="EL279" s="39"/>
      <c r="EM279" s="39"/>
      <c r="EN279" s="39"/>
      <c r="EO279" s="39"/>
      <c r="EP279" s="15"/>
      <c r="EQ279" s="15"/>
      <c r="ER279" s="39"/>
      <c r="ES279" s="39"/>
      <c r="ET279" s="39"/>
      <c r="EU279" s="39"/>
      <c r="EV279" s="39"/>
      <c r="EW279" s="39"/>
      <c r="EX279" s="39"/>
      <c r="EY279" s="39"/>
      <c r="EZ279" s="39"/>
      <c r="FA279" s="39"/>
      <c r="FB279" s="39"/>
      <c r="FC279" s="39"/>
      <c r="FD279" s="39"/>
      <c r="FE279" s="39"/>
      <c r="FF279" s="39"/>
      <c r="FG279" s="39"/>
      <c r="FH279" s="39"/>
      <c r="FI279" s="39"/>
      <c r="FJ279" s="39"/>
      <c r="FK279" s="39"/>
      <c r="FL279" s="39"/>
      <c r="FM279" s="39"/>
      <c r="FN279" s="39"/>
      <c r="FO279" s="39"/>
      <c r="FP279" s="39"/>
      <c r="FQ279" s="39"/>
      <c r="FR279" s="39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</row>
    <row r="280" spans="1:191" ht="9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39"/>
      <c r="BD280" s="39"/>
      <c r="BE280" s="15"/>
      <c r="BF280" s="15"/>
      <c r="BG280" s="39"/>
      <c r="BH280" s="39"/>
      <c r="BI280" s="39"/>
      <c r="BJ280" s="39"/>
      <c r="BK280" s="39"/>
      <c r="BL280" s="39"/>
      <c r="BM280" s="39"/>
      <c r="BN280" s="39"/>
      <c r="BO280" s="39"/>
      <c r="BP280" s="39"/>
      <c r="BQ280" s="39"/>
      <c r="BR280" s="39"/>
      <c r="BS280" s="39"/>
      <c r="BT280" s="39"/>
      <c r="BU280" s="39"/>
      <c r="BV280" s="39"/>
      <c r="BW280" s="39"/>
      <c r="BX280" s="39"/>
      <c r="BY280" s="39"/>
      <c r="BZ280" s="39"/>
      <c r="CA280" s="39"/>
      <c r="CB280" s="39"/>
      <c r="CC280" s="39"/>
      <c r="CD280" s="39"/>
      <c r="CE280" s="39"/>
      <c r="CF280" s="39"/>
      <c r="CG280" s="39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</row>
    <row r="281" spans="1:191" ht="9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</row>
    <row r="282" spans="1:191" ht="9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14"/>
      <c r="AA282" s="14"/>
      <c r="AB282" s="19"/>
      <c r="AC282" s="19"/>
      <c r="AD282" s="19"/>
      <c r="AE282" s="2"/>
      <c r="AF282" s="2"/>
      <c r="AG282" s="2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4"/>
      <c r="AY282" s="14"/>
      <c r="AZ282" s="14"/>
      <c r="BA282" s="14"/>
      <c r="BB282" s="14"/>
      <c r="BC282" s="18"/>
      <c r="BD282" s="18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</row>
    <row r="283" spans="1:191" ht="9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18"/>
      <c r="CM283" s="18"/>
      <c r="CN283" s="18"/>
      <c r="CO283" s="18"/>
      <c r="CP283" s="18"/>
      <c r="CQ283" s="18"/>
      <c r="CR283" s="18"/>
      <c r="CS283" s="18"/>
      <c r="CT283" s="18"/>
      <c r="CU283" s="18"/>
      <c r="CV283" s="18"/>
      <c r="CW283" s="18"/>
      <c r="CX283" s="18"/>
      <c r="CY283" s="18"/>
      <c r="CZ283" s="18"/>
      <c r="DA283" s="18"/>
      <c r="DB283" s="18"/>
      <c r="DC283" s="18"/>
      <c r="DD283" s="18"/>
      <c r="DE283" s="18"/>
      <c r="DF283" s="18"/>
      <c r="DG283" s="5"/>
      <c r="DH283" s="2"/>
      <c r="DI283" s="18"/>
      <c r="DJ283" s="18"/>
      <c r="DK283" s="18"/>
      <c r="DL283" s="18"/>
      <c r="DM283" s="18"/>
      <c r="DN283" s="18"/>
      <c r="DO283" s="18"/>
      <c r="DP283" s="18"/>
      <c r="DQ283" s="18"/>
      <c r="DR283" s="18"/>
      <c r="DS283" s="18"/>
      <c r="DT283" s="18"/>
      <c r="DU283" s="18"/>
      <c r="DV283" s="18"/>
      <c r="DW283" s="2"/>
      <c r="DX283" s="2"/>
      <c r="DY283" s="18"/>
      <c r="DZ283" s="18"/>
      <c r="EA283" s="18"/>
      <c r="EB283" s="18"/>
      <c r="EC283" s="18"/>
      <c r="ED283" s="18"/>
      <c r="EE283" s="18"/>
      <c r="EF283" s="18"/>
      <c r="EG283" s="18"/>
      <c r="EH283" s="18"/>
      <c r="EI283" s="18"/>
      <c r="EJ283" s="18"/>
      <c r="EK283" s="18"/>
      <c r="EL283" s="18"/>
      <c r="EM283" s="18"/>
      <c r="EN283" s="18"/>
      <c r="EO283" s="18"/>
      <c r="EP283" s="18"/>
      <c r="EQ283" s="18"/>
      <c r="ER283" s="18"/>
      <c r="ES283" s="18"/>
      <c r="ET283" s="18"/>
      <c r="EU283" s="2"/>
      <c r="EV283" s="2"/>
      <c r="EW283" s="14"/>
      <c r="EX283" s="14"/>
      <c r="EY283" s="19"/>
      <c r="EZ283" s="19"/>
      <c r="FA283" s="19"/>
      <c r="FB283" s="2"/>
      <c r="FC283" s="2"/>
      <c r="FD283" s="2"/>
      <c r="FE283" s="18"/>
      <c r="FF283" s="18"/>
      <c r="FG283" s="18"/>
      <c r="FH283" s="18"/>
      <c r="FI283" s="18"/>
      <c r="FJ283" s="18"/>
      <c r="FK283" s="18"/>
      <c r="FL283" s="18"/>
      <c r="FM283" s="18"/>
      <c r="FN283" s="18"/>
      <c r="FO283" s="18"/>
      <c r="FP283" s="18"/>
      <c r="FQ283" s="18"/>
      <c r="FR283" s="18"/>
      <c r="FS283" s="18"/>
      <c r="FT283" s="18"/>
      <c r="FU283" s="14"/>
      <c r="FV283" s="14"/>
      <c r="FW283" s="14"/>
      <c r="FX283" s="14"/>
      <c r="FY283" s="14"/>
      <c r="FZ283" s="18"/>
      <c r="GA283" s="18"/>
      <c r="GB283" s="2"/>
      <c r="GC283" s="2"/>
      <c r="GD283" s="2"/>
      <c r="GE283" s="2"/>
      <c r="GF283" s="2"/>
      <c r="GG283" s="2"/>
      <c r="GH283" s="2"/>
      <c r="GI283" s="2"/>
    </row>
    <row r="284" spans="1:191" ht="9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  <c r="DD284" s="13"/>
      <c r="DE284" s="13"/>
      <c r="DF284" s="13"/>
      <c r="DG284" s="12"/>
      <c r="DH284" s="2"/>
      <c r="DI284" s="13"/>
      <c r="DJ284" s="13"/>
      <c r="DK284" s="13"/>
      <c r="DL284" s="13"/>
      <c r="DM284" s="13"/>
      <c r="DN284" s="13"/>
      <c r="DO284" s="13"/>
      <c r="DP284" s="13"/>
      <c r="DQ284" s="13"/>
      <c r="DR284" s="13"/>
      <c r="DS284" s="13"/>
      <c r="DT284" s="13"/>
      <c r="DU284" s="13"/>
      <c r="DV284" s="13"/>
      <c r="DW284" s="13"/>
      <c r="DX284" s="13"/>
      <c r="DY284" s="13"/>
      <c r="DZ284" s="13"/>
      <c r="EA284" s="13"/>
      <c r="EB284" s="13"/>
      <c r="EC284" s="13"/>
      <c r="ED284" s="13"/>
      <c r="EE284" s="13"/>
      <c r="EF284" s="13"/>
      <c r="EG284" s="13"/>
      <c r="EH284" s="13"/>
      <c r="EI284" s="13"/>
      <c r="EJ284" s="13"/>
      <c r="EK284" s="13"/>
      <c r="EL284" s="13"/>
      <c r="EM284" s="13"/>
      <c r="EN284" s="13"/>
      <c r="EO284" s="13"/>
      <c r="EP284" s="13"/>
      <c r="EQ284" s="13"/>
      <c r="ER284" s="13"/>
      <c r="ES284" s="13"/>
      <c r="ET284" s="13"/>
      <c r="EU284" s="2"/>
      <c r="EV284" s="2"/>
      <c r="EW284" s="14"/>
      <c r="EX284" s="14"/>
      <c r="EY284" s="14"/>
      <c r="EZ284" s="14"/>
      <c r="FA284" s="14"/>
      <c r="FB284" s="14"/>
      <c r="FC284" s="14"/>
      <c r="FD284" s="14"/>
      <c r="FE284" s="14"/>
      <c r="FF284" s="14"/>
      <c r="FG284" s="14"/>
      <c r="FH284" s="14"/>
      <c r="FI284" s="14"/>
      <c r="FJ284" s="14"/>
      <c r="FK284" s="14"/>
      <c r="FL284" s="14"/>
      <c r="FM284" s="14"/>
      <c r="FN284" s="14"/>
      <c r="FO284" s="14"/>
      <c r="FP284" s="14"/>
      <c r="FQ284" s="14"/>
      <c r="FR284" s="14"/>
      <c r="FS284" s="14"/>
      <c r="FT284" s="14"/>
      <c r="FU284" s="14"/>
      <c r="FV284" s="14"/>
      <c r="FW284" s="14"/>
      <c r="FX284" s="14"/>
      <c r="FY284" s="14"/>
      <c r="FZ284" s="14"/>
      <c r="GA284" s="14"/>
      <c r="GB284" s="14"/>
      <c r="GC284" s="14"/>
      <c r="GD284" s="14"/>
      <c r="GE284" s="2"/>
      <c r="GF284" s="2"/>
      <c r="GG284" s="2"/>
      <c r="GH284" s="2"/>
      <c r="GI284" s="2"/>
    </row>
    <row r="285" spans="1:191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16"/>
      <c r="CJ285" s="16"/>
      <c r="CK285" s="16"/>
      <c r="CL285" s="16"/>
      <c r="CM285" s="16"/>
      <c r="CN285" s="16"/>
      <c r="CO285" s="16"/>
      <c r="CP285" s="16"/>
      <c r="CQ285" s="16"/>
      <c r="CR285" s="16"/>
      <c r="CS285" s="16"/>
      <c r="CT285" s="16"/>
      <c r="CU285" s="16"/>
      <c r="CV285" s="16"/>
      <c r="CW285" s="16"/>
      <c r="CX285" s="16"/>
      <c r="CY285" s="16"/>
      <c r="CZ285" s="16"/>
      <c r="DA285" s="16"/>
      <c r="DB285" s="16"/>
      <c r="DC285" s="16"/>
      <c r="DD285" s="16"/>
      <c r="DE285" s="16"/>
      <c r="DF285" s="16"/>
      <c r="DG285" s="16"/>
      <c r="DH285" s="16"/>
      <c r="DI285" s="16"/>
      <c r="DJ285" s="16"/>
      <c r="DK285" s="16"/>
      <c r="DL285" s="16"/>
      <c r="DM285" s="16"/>
      <c r="DN285" s="16"/>
      <c r="DO285" s="16"/>
      <c r="DP285" s="16"/>
      <c r="DQ285" s="16"/>
      <c r="DR285" s="16"/>
      <c r="DS285" s="16"/>
      <c r="DT285" s="16"/>
      <c r="DU285" s="16"/>
      <c r="DV285" s="16"/>
      <c r="DW285" s="16"/>
      <c r="DX285" s="16"/>
      <c r="DY285" s="16"/>
      <c r="DZ285" s="16"/>
      <c r="EA285" s="16"/>
      <c r="EB285" s="16"/>
      <c r="EC285" s="16"/>
      <c r="ED285" s="16"/>
      <c r="EE285" s="16"/>
      <c r="EF285" s="16"/>
      <c r="EG285" s="16"/>
      <c r="EH285" s="16"/>
      <c r="EI285" s="16"/>
      <c r="EJ285" s="16"/>
      <c r="EK285" s="16"/>
      <c r="EL285" s="16"/>
      <c r="EM285" s="16"/>
      <c r="EN285" s="16"/>
      <c r="EO285" s="16"/>
      <c r="EP285" s="16"/>
      <c r="EQ285" s="16"/>
      <c r="ER285" s="16"/>
      <c r="ES285" s="16"/>
      <c r="ET285" s="16"/>
      <c r="EU285" s="16"/>
      <c r="EV285" s="16"/>
      <c r="EW285" s="16"/>
      <c r="EX285" s="16"/>
      <c r="EY285" s="16"/>
      <c r="EZ285" s="16"/>
      <c r="FA285" s="16"/>
      <c r="FB285" s="16"/>
      <c r="FC285" s="16"/>
      <c r="FD285" s="16"/>
      <c r="FE285" s="16"/>
      <c r="FF285" s="16"/>
      <c r="FG285" s="16"/>
      <c r="FH285" s="16"/>
      <c r="FI285" s="16"/>
      <c r="FJ285" s="16"/>
      <c r="FK285" s="16"/>
      <c r="FL285" s="16"/>
      <c r="FM285" s="16"/>
      <c r="FN285" s="16"/>
      <c r="FO285" s="16"/>
      <c r="FP285" s="16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</row>
    <row r="286" spans="1:191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/>
      <c r="CN286" s="16"/>
      <c r="CO286" s="16"/>
      <c r="CP286" s="16"/>
      <c r="CQ286" s="16"/>
      <c r="CR286" s="16"/>
      <c r="CS286" s="16"/>
      <c r="CT286" s="16"/>
      <c r="CU286" s="16"/>
      <c r="CV286" s="16"/>
      <c r="CW286" s="16"/>
      <c r="CX286" s="16"/>
      <c r="CY286" s="16"/>
      <c r="CZ286" s="16"/>
      <c r="DA286" s="16"/>
      <c r="DB286" s="16"/>
      <c r="DC286" s="16"/>
      <c r="DD286" s="16"/>
      <c r="DE286" s="16"/>
      <c r="DF286" s="16"/>
      <c r="DG286" s="16"/>
      <c r="DH286" s="16"/>
      <c r="DI286" s="16"/>
      <c r="DJ286" s="16"/>
      <c r="DK286" s="16"/>
      <c r="DL286" s="16"/>
      <c r="DM286" s="16"/>
      <c r="DN286" s="16"/>
      <c r="DO286" s="16"/>
      <c r="DP286" s="16"/>
      <c r="DQ286" s="16"/>
      <c r="DR286" s="16"/>
      <c r="DS286" s="16"/>
      <c r="DT286" s="16"/>
      <c r="DU286" s="16"/>
      <c r="DV286" s="16"/>
      <c r="DW286" s="16"/>
      <c r="DX286" s="16"/>
      <c r="DY286" s="16"/>
      <c r="DZ286" s="16"/>
      <c r="EA286" s="16"/>
      <c r="EB286" s="16"/>
      <c r="EC286" s="16"/>
      <c r="ED286" s="16"/>
      <c r="EE286" s="16"/>
      <c r="EF286" s="16"/>
      <c r="EG286" s="16"/>
      <c r="EH286" s="16"/>
      <c r="EI286" s="16"/>
      <c r="EJ286" s="16"/>
      <c r="EK286" s="16"/>
      <c r="EL286" s="16"/>
      <c r="EM286" s="16"/>
      <c r="EN286" s="16"/>
      <c r="EO286" s="16"/>
      <c r="EP286" s="16"/>
      <c r="EQ286" s="16"/>
      <c r="ER286" s="16"/>
      <c r="ES286" s="16"/>
      <c r="ET286" s="16"/>
      <c r="EU286" s="16"/>
      <c r="EV286" s="16"/>
      <c r="EW286" s="16"/>
      <c r="EX286" s="16"/>
      <c r="EY286" s="16"/>
      <c r="EZ286" s="16"/>
      <c r="FA286" s="16"/>
      <c r="FB286" s="16"/>
      <c r="FC286" s="16"/>
      <c r="FD286" s="16"/>
      <c r="FE286" s="16"/>
      <c r="FF286" s="16"/>
      <c r="FG286" s="16"/>
      <c r="FH286" s="16"/>
      <c r="FI286" s="16"/>
      <c r="FJ286" s="16"/>
      <c r="FK286" s="16"/>
      <c r="FL286" s="16"/>
      <c r="FM286" s="16"/>
      <c r="FN286" s="16"/>
      <c r="FO286" s="16"/>
      <c r="FP286" s="16"/>
      <c r="FQ286" s="2"/>
      <c r="FR286" s="2"/>
      <c r="FS286" s="14"/>
      <c r="FT286" s="14"/>
      <c r="FU286" s="14"/>
      <c r="FV286" s="14"/>
      <c r="FW286" s="14"/>
      <c r="FX286" s="14"/>
      <c r="FY286" s="14"/>
      <c r="FZ286" s="14"/>
      <c r="GA286" s="14"/>
      <c r="GB286" s="14"/>
      <c r="GC286" s="14"/>
      <c r="GD286" s="14"/>
      <c r="GE286" s="14"/>
      <c r="GF286" s="14"/>
      <c r="GG286" s="14"/>
      <c r="GH286" s="14"/>
      <c r="GI286" s="14"/>
    </row>
    <row r="287" spans="1:191" ht="9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11"/>
      <c r="FQ287" s="2"/>
      <c r="FR287" s="2"/>
      <c r="FS287" s="17"/>
      <c r="FT287" s="17"/>
      <c r="FU287" s="17"/>
      <c r="FV287" s="17"/>
      <c r="FW287" s="17"/>
      <c r="FX287" s="17"/>
      <c r="FY287" s="17"/>
      <c r="FZ287" s="17"/>
      <c r="GA287" s="17"/>
      <c r="GB287" s="17"/>
      <c r="GC287" s="17"/>
      <c r="GD287" s="17"/>
      <c r="GE287" s="17"/>
      <c r="GF287" s="17"/>
      <c r="GG287" s="17"/>
      <c r="GH287" s="17"/>
      <c r="GI287" s="17"/>
    </row>
    <row r="288" spans="1:191" ht="9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11"/>
      <c r="CH288" s="2"/>
      <c r="CI288" s="18"/>
      <c r="CJ288" s="18"/>
      <c r="CK288" s="18"/>
      <c r="CL288" s="18"/>
      <c r="CM288" s="18"/>
      <c r="CN288" s="18"/>
      <c r="CO288" s="18"/>
      <c r="CP288" s="18"/>
      <c r="CQ288" s="18"/>
      <c r="CR288" s="18"/>
      <c r="CS288" s="18"/>
      <c r="CT288" s="18"/>
      <c r="CU288" s="18"/>
      <c r="CV288" s="18"/>
      <c r="CW288" s="18"/>
      <c r="CX288" s="18"/>
      <c r="CY288" s="18"/>
      <c r="CZ288" s="18"/>
      <c r="DA288" s="18"/>
      <c r="DB288" s="18"/>
      <c r="DC288" s="18"/>
      <c r="DD288" s="14"/>
      <c r="DE288" s="14"/>
      <c r="DF288" s="14"/>
      <c r="DG288" s="14"/>
      <c r="DH288" s="14"/>
      <c r="DI288" s="18"/>
      <c r="DJ288" s="18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11"/>
      <c r="FQ288" s="2"/>
      <c r="FR288" s="2"/>
      <c r="FS288" s="19"/>
      <c r="FT288" s="19"/>
      <c r="FU288" s="19"/>
      <c r="FV288" s="19"/>
      <c r="FW288" s="19"/>
      <c r="FX288" s="19"/>
      <c r="FY288" s="19"/>
      <c r="FZ288" s="19"/>
      <c r="GA288" s="19"/>
      <c r="GB288" s="19"/>
      <c r="GC288" s="19"/>
      <c r="GD288" s="19"/>
      <c r="GE288" s="19"/>
      <c r="GF288" s="19"/>
      <c r="GG288" s="19"/>
      <c r="GH288" s="19"/>
      <c r="GI288" s="19"/>
    </row>
    <row r="289" spans="1:191" ht="9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18"/>
      <c r="CE289" s="18"/>
      <c r="CF289" s="18"/>
      <c r="CG289" s="18"/>
      <c r="CH289" s="18"/>
      <c r="CI289" s="18"/>
      <c r="CJ289" s="18"/>
      <c r="CK289" s="18"/>
      <c r="CL289" s="18"/>
      <c r="CM289" s="18"/>
      <c r="CN289" s="18"/>
      <c r="CO289" s="18"/>
      <c r="CP289" s="18"/>
      <c r="CQ289" s="18"/>
      <c r="CR289" s="18"/>
      <c r="CS289" s="18"/>
      <c r="CT289" s="18"/>
      <c r="CU289" s="18"/>
      <c r="CV289" s="18"/>
      <c r="CW289" s="18"/>
      <c r="CX289" s="18"/>
      <c r="CY289" s="18"/>
      <c r="CZ289" s="18"/>
      <c r="DA289" s="18"/>
      <c r="DB289" s="18"/>
      <c r="DC289" s="18"/>
      <c r="DD289" s="18"/>
      <c r="DE289" s="18"/>
      <c r="DF289" s="18"/>
      <c r="DG289" s="18"/>
      <c r="DH289" s="18"/>
      <c r="DI289" s="18"/>
      <c r="DJ289" s="18"/>
      <c r="DK289" s="18"/>
      <c r="DL289" s="18"/>
      <c r="DM289" s="18"/>
      <c r="DN289" s="18"/>
      <c r="DO289" s="18"/>
      <c r="DP289" s="18"/>
      <c r="DQ289" s="18"/>
      <c r="DR289" s="18"/>
      <c r="DS289" s="18"/>
      <c r="DT289" s="18"/>
      <c r="DU289" s="18"/>
      <c r="DV289" s="18"/>
      <c r="DW289" s="18"/>
      <c r="DX289" s="18"/>
      <c r="DY289" s="18"/>
      <c r="DZ289" s="18"/>
      <c r="EA289" s="18"/>
      <c r="EB289" s="18"/>
      <c r="EC289" s="18"/>
      <c r="ED289" s="18"/>
      <c r="EE289" s="18"/>
      <c r="EF289" s="18"/>
      <c r="EG289" s="18"/>
      <c r="EH289" s="18"/>
      <c r="EI289" s="18"/>
      <c r="EJ289" s="18"/>
      <c r="EK289" s="18"/>
      <c r="EL289" s="18"/>
      <c r="EM289" s="18"/>
      <c r="EN289" s="18"/>
      <c r="EO289" s="18"/>
      <c r="EP289" s="18"/>
      <c r="EQ289" s="18"/>
      <c r="ER289" s="18"/>
      <c r="ES289" s="18"/>
      <c r="ET289" s="18"/>
      <c r="EU289" s="18"/>
      <c r="EV289" s="18"/>
      <c r="EW289" s="18"/>
      <c r="EX289" s="18"/>
      <c r="EY289" s="18"/>
      <c r="EZ289" s="18"/>
      <c r="FA289" s="18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11"/>
      <c r="FQ289" s="2"/>
      <c r="FR289" s="2"/>
      <c r="FS289" s="19"/>
      <c r="FT289" s="19"/>
      <c r="FU289" s="19"/>
      <c r="FV289" s="19"/>
      <c r="FW289" s="19"/>
      <c r="FX289" s="19"/>
      <c r="FY289" s="19"/>
      <c r="FZ289" s="19"/>
      <c r="GA289" s="19"/>
      <c r="GB289" s="19"/>
      <c r="GC289" s="19"/>
      <c r="GD289" s="19"/>
      <c r="GE289" s="19"/>
      <c r="GF289" s="19"/>
      <c r="GG289" s="19"/>
      <c r="GH289" s="19"/>
      <c r="GI289" s="19"/>
    </row>
    <row r="290" spans="1:191" ht="9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18"/>
      <c r="CF290" s="18"/>
      <c r="CG290" s="18"/>
      <c r="CH290" s="18"/>
      <c r="CI290" s="18"/>
      <c r="CJ290" s="18"/>
      <c r="CK290" s="18"/>
      <c r="CL290" s="18"/>
      <c r="CM290" s="18"/>
      <c r="CN290" s="18"/>
      <c r="CO290" s="18"/>
      <c r="CP290" s="18"/>
      <c r="CQ290" s="18"/>
      <c r="CR290" s="18"/>
      <c r="CS290" s="18"/>
      <c r="CT290" s="18"/>
      <c r="CU290" s="18"/>
      <c r="CV290" s="18"/>
      <c r="CW290" s="18"/>
      <c r="CX290" s="18"/>
      <c r="CY290" s="18"/>
      <c r="CZ290" s="18"/>
      <c r="DA290" s="18"/>
      <c r="DB290" s="18"/>
      <c r="DC290" s="18"/>
      <c r="DD290" s="18"/>
      <c r="DE290" s="18"/>
      <c r="DF290" s="18"/>
      <c r="DG290" s="18"/>
      <c r="DH290" s="18"/>
      <c r="DI290" s="18"/>
      <c r="DJ290" s="18"/>
      <c r="DK290" s="18"/>
      <c r="DL290" s="18"/>
      <c r="DM290" s="18"/>
      <c r="DN290" s="18"/>
      <c r="DO290" s="18"/>
      <c r="DP290" s="18"/>
      <c r="DQ290" s="18"/>
      <c r="DR290" s="18"/>
      <c r="DS290" s="18"/>
      <c r="DT290" s="18"/>
      <c r="DU290" s="18"/>
      <c r="DV290" s="18"/>
      <c r="DW290" s="18"/>
      <c r="DX290" s="18"/>
      <c r="DY290" s="18"/>
      <c r="DZ290" s="18"/>
      <c r="EA290" s="18"/>
      <c r="EB290" s="18"/>
      <c r="EC290" s="18"/>
      <c r="ED290" s="18"/>
      <c r="EE290" s="18"/>
      <c r="EF290" s="18"/>
      <c r="EG290" s="18"/>
      <c r="EH290" s="18"/>
      <c r="EI290" s="18"/>
      <c r="EJ290" s="18"/>
      <c r="EK290" s="18"/>
      <c r="EL290" s="18"/>
      <c r="EM290" s="18"/>
      <c r="EN290" s="18"/>
      <c r="EO290" s="18"/>
      <c r="EP290" s="18"/>
      <c r="EQ290" s="18"/>
      <c r="ER290" s="18"/>
      <c r="ES290" s="18"/>
      <c r="ET290" s="18"/>
      <c r="EU290" s="18"/>
      <c r="EV290" s="18"/>
      <c r="EW290" s="18"/>
      <c r="EX290" s="18"/>
      <c r="EY290" s="18"/>
      <c r="EZ290" s="18"/>
      <c r="FA290" s="18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19"/>
      <c r="FT290" s="19"/>
      <c r="FU290" s="19"/>
      <c r="FV290" s="19"/>
      <c r="FW290" s="19"/>
      <c r="FX290" s="19"/>
      <c r="FY290" s="19"/>
      <c r="FZ290" s="19"/>
      <c r="GA290" s="19"/>
      <c r="GB290" s="19"/>
      <c r="GC290" s="19"/>
      <c r="GD290" s="19"/>
      <c r="GE290" s="19"/>
      <c r="GF290" s="19"/>
      <c r="GG290" s="19"/>
      <c r="GH290" s="19"/>
      <c r="GI290" s="19"/>
    </row>
    <row r="291" spans="1:191" ht="9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19"/>
      <c r="FT291" s="19"/>
      <c r="FU291" s="19"/>
      <c r="FV291" s="19"/>
      <c r="FW291" s="19"/>
      <c r="FX291" s="19"/>
      <c r="FY291" s="19"/>
      <c r="FZ291" s="19"/>
      <c r="GA291" s="19"/>
      <c r="GB291" s="19"/>
      <c r="GC291" s="19"/>
      <c r="GD291" s="19"/>
      <c r="GE291" s="19"/>
      <c r="GF291" s="19"/>
      <c r="GG291" s="19"/>
      <c r="GH291" s="19"/>
      <c r="GI291" s="19"/>
    </row>
    <row r="292" spans="1:191" ht="9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11"/>
      <c r="FQ292" s="2"/>
      <c r="FR292" s="2"/>
      <c r="FS292" s="14"/>
      <c r="FT292" s="14"/>
      <c r="FU292" s="14"/>
      <c r="FV292" s="14"/>
      <c r="FW292" s="14"/>
      <c r="FX292" s="14"/>
      <c r="FY292" s="14"/>
      <c r="FZ292" s="14"/>
      <c r="GA292" s="14"/>
      <c r="GB292" s="14"/>
      <c r="GC292" s="14"/>
      <c r="GD292" s="14"/>
      <c r="GE292" s="14"/>
      <c r="GF292" s="14"/>
      <c r="GG292" s="14"/>
      <c r="GH292" s="14"/>
      <c r="GI292" s="14"/>
    </row>
    <row r="293" spans="1:191" ht="9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</row>
    <row r="294" spans="1:191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16"/>
      <c r="CJ294" s="16"/>
      <c r="CK294" s="16"/>
      <c r="CL294" s="16"/>
      <c r="CM294" s="16"/>
      <c r="CN294" s="16"/>
      <c r="CO294" s="16"/>
      <c r="CP294" s="16"/>
      <c r="CQ294" s="16"/>
      <c r="CR294" s="16"/>
      <c r="CS294" s="16"/>
      <c r="CT294" s="16"/>
      <c r="CU294" s="16"/>
      <c r="CV294" s="16"/>
      <c r="CW294" s="16"/>
      <c r="CX294" s="16"/>
      <c r="CY294" s="16"/>
      <c r="CZ294" s="16"/>
      <c r="DA294" s="16"/>
      <c r="DB294" s="16"/>
      <c r="DC294" s="16"/>
      <c r="DD294" s="16"/>
      <c r="DE294" s="16"/>
      <c r="DF294" s="16"/>
      <c r="DG294" s="16"/>
      <c r="DH294" s="16"/>
      <c r="DI294" s="16"/>
      <c r="DJ294" s="16"/>
      <c r="DK294" s="16"/>
      <c r="DL294" s="16"/>
      <c r="DM294" s="16"/>
      <c r="DN294" s="16"/>
      <c r="DO294" s="16"/>
      <c r="DP294" s="16"/>
      <c r="DQ294" s="16"/>
      <c r="DR294" s="16"/>
      <c r="DS294" s="16"/>
      <c r="DT294" s="16"/>
      <c r="DU294" s="16"/>
      <c r="DV294" s="16"/>
      <c r="DW294" s="16"/>
      <c r="DX294" s="16"/>
      <c r="DY294" s="16"/>
      <c r="DZ294" s="16"/>
      <c r="EA294" s="16"/>
      <c r="EB294" s="16"/>
      <c r="EC294" s="16"/>
      <c r="ED294" s="16"/>
      <c r="EE294" s="16"/>
      <c r="EF294" s="16"/>
      <c r="EG294" s="16"/>
      <c r="EH294" s="16"/>
      <c r="EI294" s="16"/>
      <c r="EJ294" s="16"/>
      <c r="EK294" s="16"/>
      <c r="EL294" s="16"/>
      <c r="EM294" s="16"/>
      <c r="EN294" s="16"/>
      <c r="EO294" s="16"/>
      <c r="EP294" s="16"/>
      <c r="EQ294" s="16"/>
      <c r="ER294" s="16"/>
      <c r="ES294" s="16"/>
      <c r="ET294" s="16"/>
      <c r="EU294" s="16"/>
      <c r="EV294" s="16"/>
      <c r="EW294" s="16"/>
      <c r="EX294" s="16"/>
      <c r="EY294" s="16"/>
      <c r="EZ294" s="16"/>
      <c r="FA294" s="16"/>
      <c r="FB294" s="16"/>
      <c r="FC294" s="16"/>
      <c r="FD294" s="16"/>
      <c r="FE294" s="16"/>
      <c r="FF294" s="16"/>
      <c r="FG294" s="16"/>
      <c r="FH294" s="16"/>
      <c r="FI294" s="16"/>
      <c r="FJ294" s="16"/>
      <c r="FK294" s="16"/>
      <c r="FL294" s="16"/>
      <c r="FM294" s="16"/>
      <c r="FN294" s="16"/>
      <c r="FO294" s="16"/>
      <c r="FP294" s="16"/>
      <c r="FQ294" s="16"/>
      <c r="FR294" s="16"/>
      <c r="FS294" s="16"/>
      <c r="FT294" s="16"/>
      <c r="FU294" s="16"/>
      <c r="FV294" s="16"/>
      <c r="FW294" s="16"/>
      <c r="FX294" s="16"/>
      <c r="FY294" s="16"/>
      <c r="FZ294" s="16"/>
      <c r="GA294" s="16"/>
      <c r="GB294" s="16"/>
      <c r="GC294" s="16"/>
      <c r="GD294" s="16"/>
      <c r="GE294" s="16"/>
      <c r="GF294" s="16"/>
      <c r="GG294" s="16"/>
      <c r="GH294" s="16"/>
      <c r="GI294" s="16"/>
    </row>
    <row r="295" spans="1:191" ht="9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</row>
    <row r="296" spans="1:191" ht="9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  <c r="CE296" s="20"/>
      <c r="CF296" s="20"/>
      <c r="CG296" s="20"/>
      <c r="CH296" s="20"/>
      <c r="CI296" s="20"/>
      <c r="CJ296" s="20"/>
      <c r="CK296" s="20"/>
      <c r="CL296" s="20"/>
      <c r="CM296" s="20"/>
      <c r="CN296" s="20"/>
      <c r="CO296" s="20"/>
      <c r="CP296" s="20"/>
      <c r="CQ296" s="20"/>
      <c r="CR296" s="20"/>
      <c r="CS296" s="20"/>
      <c r="CT296" s="20"/>
      <c r="CU296" s="20"/>
      <c r="CV296" s="20"/>
      <c r="CW296" s="20"/>
      <c r="CX296" s="20"/>
      <c r="CY296" s="20"/>
      <c r="CZ296" s="20"/>
      <c r="DA296" s="20"/>
      <c r="DB296" s="20"/>
      <c r="DC296" s="20"/>
      <c r="DD296" s="20"/>
      <c r="DE296" s="20"/>
      <c r="DF296" s="20"/>
      <c r="DG296" s="20"/>
      <c r="DH296" s="20"/>
      <c r="DI296" s="20"/>
      <c r="DJ296" s="20"/>
      <c r="DK296" s="20"/>
      <c r="DL296" s="20"/>
      <c r="DM296" s="20"/>
      <c r="DN296" s="20"/>
      <c r="DO296" s="20"/>
      <c r="DP296" s="20"/>
      <c r="DQ296" s="20"/>
      <c r="DR296" s="20"/>
      <c r="DS296" s="20"/>
      <c r="DT296" s="20"/>
      <c r="DU296" s="20"/>
      <c r="DV296" s="20"/>
      <c r="DW296" s="20"/>
      <c r="DX296" s="20"/>
      <c r="DY296" s="20"/>
      <c r="DZ296" s="20"/>
      <c r="EA296" s="20"/>
      <c r="EB296" s="20"/>
      <c r="EC296" s="20"/>
      <c r="ED296" s="20"/>
      <c r="EE296" s="20"/>
      <c r="EF296" s="20"/>
      <c r="EG296" s="20"/>
      <c r="EH296" s="20"/>
      <c r="EI296" s="20"/>
      <c r="EJ296" s="20"/>
      <c r="EK296" s="20"/>
      <c r="EL296" s="20"/>
      <c r="EM296" s="20"/>
      <c r="EN296" s="20"/>
      <c r="EO296" s="20"/>
      <c r="EP296" s="20"/>
      <c r="EQ296" s="20"/>
      <c r="ER296" s="20"/>
      <c r="ES296" s="20"/>
      <c r="ET296" s="20"/>
      <c r="EU296" s="20"/>
      <c r="EV296" s="20"/>
      <c r="EW296" s="20"/>
      <c r="EX296" s="20"/>
      <c r="EY296" s="20"/>
      <c r="EZ296" s="20"/>
      <c r="FA296" s="20"/>
      <c r="FB296" s="20"/>
      <c r="FC296" s="20"/>
      <c r="FD296" s="20"/>
      <c r="FE296" s="20"/>
      <c r="FF296" s="20"/>
      <c r="FG296" s="20"/>
      <c r="FH296" s="20"/>
      <c r="FI296" s="20"/>
      <c r="FJ296" s="20"/>
      <c r="FK296" s="20"/>
      <c r="FL296" s="20"/>
      <c r="FM296" s="20"/>
      <c r="FN296" s="20"/>
      <c r="FO296" s="20"/>
      <c r="FP296" s="20"/>
      <c r="FQ296" s="20"/>
      <c r="FR296" s="20"/>
      <c r="FS296" s="20"/>
      <c r="FT296" s="20"/>
      <c r="FU296" s="20"/>
      <c r="FV296" s="20"/>
      <c r="FW296" s="20"/>
      <c r="FX296" s="20"/>
      <c r="FY296" s="20"/>
      <c r="FZ296" s="20"/>
      <c r="GA296" s="20"/>
      <c r="GB296" s="20"/>
      <c r="GC296" s="20"/>
      <c r="GD296" s="20"/>
      <c r="GE296" s="20"/>
      <c r="GF296" s="20"/>
      <c r="GG296" s="20"/>
      <c r="GH296" s="20"/>
      <c r="GI296" s="20"/>
    </row>
    <row r="297" spans="1:191" ht="9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0"/>
      <c r="CP297" s="20"/>
      <c r="CQ297" s="20"/>
      <c r="CR297" s="20"/>
      <c r="CS297" s="20"/>
      <c r="CT297" s="20"/>
      <c r="CU297" s="20"/>
      <c r="CV297" s="20"/>
      <c r="CW297" s="20"/>
      <c r="CX297" s="20"/>
      <c r="CY297" s="20"/>
      <c r="CZ297" s="20"/>
      <c r="DA297" s="20"/>
      <c r="DB297" s="20"/>
      <c r="DC297" s="20"/>
      <c r="DD297" s="20"/>
      <c r="DE297" s="20"/>
      <c r="DF297" s="20"/>
      <c r="DG297" s="20"/>
      <c r="DH297" s="20"/>
      <c r="DI297" s="20"/>
      <c r="DJ297" s="20"/>
      <c r="DK297" s="20"/>
      <c r="DL297" s="20"/>
      <c r="DM297" s="20"/>
      <c r="DN297" s="20"/>
      <c r="DO297" s="20"/>
      <c r="DP297" s="20"/>
      <c r="DQ297" s="20"/>
      <c r="DR297" s="20"/>
      <c r="DS297" s="20"/>
      <c r="DT297" s="20"/>
      <c r="DU297" s="20"/>
      <c r="DV297" s="20"/>
      <c r="DW297" s="20"/>
      <c r="DX297" s="20"/>
      <c r="DY297" s="20"/>
      <c r="DZ297" s="20"/>
      <c r="EA297" s="20"/>
      <c r="EB297" s="20"/>
      <c r="EC297" s="20"/>
      <c r="ED297" s="20"/>
      <c r="EE297" s="20"/>
      <c r="EF297" s="20"/>
      <c r="EG297" s="20"/>
      <c r="EH297" s="20"/>
      <c r="EI297" s="20"/>
      <c r="EJ297" s="20"/>
      <c r="EK297" s="20"/>
      <c r="EL297" s="20"/>
      <c r="EM297" s="20"/>
      <c r="EN297" s="20"/>
      <c r="EO297" s="20"/>
      <c r="EP297" s="20"/>
      <c r="EQ297" s="20"/>
      <c r="ER297" s="20"/>
      <c r="ES297" s="20"/>
      <c r="ET297" s="20"/>
      <c r="EU297" s="20"/>
      <c r="EV297" s="20"/>
      <c r="EW297" s="20"/>
      <c r="EX297" s="20"/>
      <c r="EY297" s="20"/>
      <c r="EZ297" s="20"/>
      <c r="FA297" s="20"/>
      <c r="FB297" s="20"/>
      <c r="FC297" s="20"/>
      <c r="FD297" s="20"/>
      <c r="FE297" s="20"/>
      <c r="FF297" s="20"/>
      <c r="FG297" s="20"/>
      <c r="FH297" s="20"/>
      <c r="FI297" s="20"/>
      <c r="FJ297" s="20"/>
      <c r="FK297" s="20"/>
      <c r="FL297" s="20"/>
      <c r="FM297" s="20"/>
      <c r="FN297" s="20"/>
      <c r="FO297" s="20"/>
      <c r="FP297" s="20"/>
      <c r="FQ297" s="20"/>
      <c r="FR297" s="20"/>
      <c r="FS297" s="20"/>
      <c r="FT297" s="20"/>
      <c r="FU297" s="20"/>
      <c r="FV297" s="20"/>
      <c r="FW297" s="20"/>
      <c r="FX297" s="20"/>
      <c r="FY297" s="20"/>
      <c r="FZ297" s="20"/>
      <c r="GA297" s="20"/>
      <c r="GB297" s="20"/>
      <c r="GC297" s="20"/>
      <c r="GD297" s="20"/>
      <c r="GE297" s="20"/>
      <c r="GF297" s="20"/>
      <c r="GG297" s="20"/>
      <c r="GH297" s="20"/>
      <c r="GI297" s="20"/>
    </row>
    <row r="298" spans="1:191" ht="9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  <c r="DK298" s="14"/>
      <c r="DL298" s="14"/>
      <c r="DM298" s="14"/>
      <c r="DN298" s="14"/>
      <c r="DO298" s="14"/>
      <c r="DP298" s="14"/>
      <c r="DQ298" s="14"/>
      <c r="DR298" s="14"/>
      <c r="DS298" s="14"/>
      <c r="DT298" s="14"/>
      <c r="DU298" s="14"/>
      <c r="DV298" s="14"/>
      <c r="DW298" s="14"/>
      <c r="DX298" s="14"/>
      <c r="DY298" s="14"/>
      <c r="DZ298" s="14"/>
      <c r="EA298" s="14"/>
      <c r="EB298" s="14"/>
      <c r="EC298" s="14"/>
      <c r="ED298" s="14"/>
      <c r="EE298" s="14"/>
      <c r="EF298" s="14"/>
      <c r="EG298" s="14"/>
      <c r="EH298" s="14"/>
      <c r="EI298" s="14"/>
      <c r="EJ298" s="14"/>
      <c r="EK298" s="14"/>
      <c r="EL298" s="14"/>
      <c r="EM298" s="14"/>
      <c r="EN298" s="14"/>
      <c r="EO298" s="14"/>
      <c r="EP298" s="14"/>
      <c r="EQ298" s="14"/>
      <c r="ER298" s="14"/>
      <c r="ES298" s="14"/>
      <c r="ET298" s="14"/>
      <c r="EU298" s="14"/>
      <c r="EV298" s="14"/>
      <c r="EW298" s="14"/>
      <c r="EX298" s="14"/>
      <c r="EY298" s="14"/>
      <c r="EZ298" s="14"/>
      <c r="FA298" s="14"/>
      <c r="FB298" s="14"/>
      <c r="FC298" s="14"/>
      <c r="FD298" s="14"/>
      <c r="FE298" s="14"/>
      <c r="FF298" s="14"/>
      <c r="FG298" s="14"/>
      <c r="FH298" s="14"/>
      <c r="FI298" s="14"/>
      <c r="FJ298" s="14"/>
      <c r="FK298" s="14"/>
      <c r="FL298" s="14"/>
      <c r="FM298" s="14"/>
      <c r="FN298" s="14"/>
      <c r="FO298" s="14"/>
      <c r="FP298" s="14"/>
      <c r="FQ298" s="14"/>
      <c r="FR298" s="14"/>
      <c r="FS298" s="14"/>
      <c r="FT298" s="14"/>
      <c r="FU298" s="14"/>
      <c r="FV298" s="14"/>
      <c r="FW298" s="14"/>
      <c r="FX298" s="14"/>
      <c r="FY298" s="14"/>
      <c r="FZ298" s="14"/>
      <c r="GA298" s="14"/>
      <c r="GB298" s="14"/>
      <c r="GC298" s="14"/>
      <c r="GD298" s="14"/>
      <c r="GE298" s="14"/>
      <c r="GF298" s="14"/>
      <c r="GG298" s="14"/>
      <c r="GH298" s="14"/>
      <c r="GI298" s="14"/>
    </row>
    <row r="299" spans="1:191" ht="9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7"/>
      <c r="BN299" s="17"/>
      <c r="BO299" s="17"/>
      <c r="BP299" s="17"/>
      <c r="BQ299" s="17"/>
      <c r="BR299" s="17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21"/>
      <c r="CJ299" s="21"/>
      <c r="CK299" s="21"/>
      <c r="CL299" s="21"/>
      <c r="CM299" s="21"/>
      <c r="CN299" s="21"/>
      <c r="CO299" s="21"/>
      <c r="CP299" s="21"/>
      <c r="CQ299" s="21"/>
      <c r="CR299" s="21"/>
      <c r="CS299" s="21"/>
      <c r="CT299" s="21"/>
      <c r="CU299" s="21"/>
      <c r="CV299" s="21"/>
      <c r="CW299" s="21"/>
      <c r="CX299" s="21"/>
      <c r="CY299" s="21"/>
      <c r="CZ299" s="21"/>
      <c r="DA299" s="21"/>
      <c r="DB299" s="21"/>
      <c r="DC299" s="21"/>
      <c r="DD299" s="21"/>
      <c r="DE299" s="21"/>
      <c r="DF299" s="21"/>
      <c r="DG299" s="21"/>
      <c r="DH299" s="21"/>
      <c r="DI299" s="21"/>
      <c r="DJ299" s="21"/>
      <c r="DK299" s="21"/>
      <c r="DL299" s="21"/>
      <c r="DM299" s="21"/>
      <c r="DN299" s="21"/>
      <c r="DO299" s="21"/>
      <c r="DP299" s="21"/>
      <c r="DQ299" s="21"/>
      <c r="DR299" s="21"/>
      <c r="DS299" s="21"/>
      <c r="DT299" s="21"/>
      <c r="DU299" s="21"/>
      <c r="DV299" s="21"/>
      <c r="DW299" s="21"/>
      <c r="DX299" s="21"/>
      <c r="DY299" s="21"/>
      <c r="DZ299" s="21"/>
      <c r="EA299" s="21"/>
      <c r="EB299" s="21"/>
      <c r="EC299" s="21"/>
      <c r="ED299" s="21"/>
      <c r="EE299" s="21"/>
      <c r="EF299" s="21"/>
      <c r="EG299" s="21"/>
      <c r="EH299" s="21"/>
      <c r="EI299" s="21"/>
      <c r="EJ299" s="21"/>
      <c r="EK299" s="21"/>
      <c r="EL299" s="21"/>
      <c r="EM299" s="21"/>
      <c r="EN299" s="21"/>
      <c r="EO299" s="21"/>
      <c r="EP299" s="21"/>
      <c r="EQ299" s="21"/>
      <c r="ER299" s="21"/>
      <c r="ES299" s="21"/>
      <c r="ET299" s="21"/>
      <c r="EU299" s="21"/>
      <c r="EV299" s="21"/>
      <c r="EW299" s="21"/>
      <c r="EX299" s="21"/>
      <c r="EY299" s="21"/>
      <c r="EZ299" s="21"/>
      <c r="FA299" s="21"/>
      <c r="FB299" s="21"/>
      <c r="FC299" s="21"/>
      <c r="FD299" s="21"/>
      <c r="FE299" s="21"/>
      <c r="FF299" s="21"/>
      <c r="FG299" s="21"/>
      <c r="FH299" s="21"/>
      <c r="FI299" s="21"/>
      <c r="FJ299" s="21"/>
      <c r="FK299" s="21"/>
      <c r="FL299" s="21"/>
      <c r="FM299" s="21"/>
      <c r="FN299" s="21"/>
      <c r="FO299" s="21"/>
      <c r="FP299" s="21"/>
      <c r="FQ299" s="21"/>
      <c r="FR299" s="21"/>
      <c r="FS299" s="21"/>
      <c r="FT299" s="21"/>
      <c r="FU299" s="21"/>
      <c r="FV299" s="21"/>
      <c r="FW299" s="21"/>
      <c r="FX299" s="21"/>
      <c r="FY299" s="21"/>
      <c r="FZ299" s="21"/>
      <c r="GA299" s="21"/>
      <c r="GB299" s="21"/>
      <c r="GC299" s="21"/>
      <c r="GD299" s="21"/>
      <c r="GE299" s="21"/>
      <c r="GF299" s="21"/>
      <c r="GG299" s="21"/>
      <c r="GH299" s="21"/>
      <c r="GI299" s="21"/>
    </row>
    <row r="300" spans="1:191" ht="9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7"/>
      <c r="BN300" s="17"/>
      <c r="BO300" s="17"/>
      <c r="BP300" s="17"/>
      <c r="BQ300" s="17"/>
      <c r="BR300" s="17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21"/>
      <c r="CJ300" s="21"/>
      <c r="CK300" s="21"/>
      <c r="CL300" s="21"/>
      <c r="CM300" s="21"/>
      <c r="CN300" s="21"/>
      <c r="CO300" s="21"/>
      <c r="CP300" s="21"/>
      <c r="CQ300" s="21"/>
      <c r="CR300" s="21"/>
      <c r="CS300" s="21"/>
      <c r="CT300" s="21"/>
      <c r="CU300" s="21"/>
      <c r="CV300" s="21"/>
      <c r="CW300" s="21"/>
      <c r="CX300" s="21"/>
      <c r="CY300" s="21"/>
      <c r="CZ300" s="21"/>
      <c r="DA300" s="21"/>
      <c r="DB300" s="21"/>
      <c r="DC300" s="21"/>
      <c r="DD300" s="21"/>
      <c r="DE300" s="21"/>
      <c r="DF300" s="21"/>
      <c r="DG300" s="21"/>
      <c r="DH300" s="21"/>
      <c r="DI300" s="21"/>
      <c r="DJ300" s="21"/>
      <c r="DK300" s="21"/>
      <c r="DL300" s="21"/>
      <c r="DM300" s="21"/>
      <c r="DN300" s="21"/>
      <c r="DO300" s="21"/>
      <c r="DP300" s="21"/>
      <c r="DQ300" s="21"/>
      <c r="DR300" s="21"/>
      <c r="DS300" s="21"/>
      <c r="DT300" s="21"/>
      <c r="DU300" s="21"/>
      <c r="DV300" s="21"/>
      <c r="DW300" s="21"/>
      <c r="DX300" s="21"/>
      <c r="DY300" s="21"/>
      <c r="DZ300" s="21"/>
      <c r="EA300" s="21"/>
      <c r="EB300" s="21"/>
      <c r="EC300" s="21"/>
      <c r="ED300" s="21"/>
      <c r="EE300" s="21"/>
      <c r="EF300" s="21"/>
      <c r="EG300" s="21"/>
      <c r="EH300" s="21"/>
      <c r="EI300" s="21"/>
      <c r="EJ300" s="21"/>
      <c r="EK300" s="21"/>
      <c r="EL300" s="21"/>
      <c r="EM300" s="21"/>
      <c r="EN300" s="21"/>
      <c r="EO300" s="21"/>
      <c r="EP300" s="21"/>
      <c r="EQ300" s="21"/>
      <c r="ER300" s="21"/>
      <c r="ES300" s="21"/>
      <c r="ET300" s="21"/>
      <c r="EU300" s="21"/>
      <c r="EV300" s="21"/>
      <c r="EW300" s="21"/>
      <c r="EX300" s="21"/>
      <c r="EY300" s="21"/>
      <c r="EZ300" s="21"/>
      <c r="FA300" s="21"/>
      <c r="FB300" s="21"/>
      <c r="FC300" s="21"/>
      <c r="FD300" s="21"/>
      <c r="FE300" s="21"/>
      <c r="FF300" s="21"/>
      <c r="FG300" s="21"/>
      <c r="FH300" s="21"/>
      <c r="FI300" s="21"/>
      <c r="FJ300" s="21"/>
      <c r="FK300" s="21"/>
      <c r="FL300" s="21"/>
      <c r="FM300" s="21"/>
      <c r="FN300" s="21"/>
      <c r="FO300" s="21"/>
      <c r="FP300" s="21"/>
      <c r="FQ300" s="21"/>
      <c r="FR300" s="21"/>
      <c r="FS300" s="21"/>
      <c r="FT300" s="21"/>
      <c r="FU300" s="21"/>
      <c r="FV300" s="21"/>
      <c r="FW300" s="21"/>
      <c r="FX300" s="21"/>
      <c r="FY300" s="21"/>
      <c r="FZ300" s="21"/>
      <c r="GA300" s="21"/>
      <c r="GB300" s="21"/>
      <c r="GC300" s="21"/>
      <c r="GD300" s="21"/>
      <c r="GE300" s="21"/>
      <c r="GF300" s="21"/>
      <c r="GG300" s="21"/>
      <c r="GH300" s="21"/>
      <c r="GI300" s="21"/>
    </row>
    <row r="301" spans="1:191" ht="9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21"/>
      <c r="CJ301" s="21"/>
      <c r="CK301" s="21"/>
      <c r="CL301" s="21"/>
      <c r="CM301" s="21"/>
      <c r="CN301" s="21"/>
      <c r="CO301" s="21"/>
      <c r="CP301" s="21"/>
      <c r="CQ301" s="21"/>
      <c r="CR301" s="21"/>
      <c r="CS301" s="21"/>
      <c r="CT301" s="21"/>
      <c r="CU301" s="21"/>
      <c r="CV301" s="21"/>
      <c r="CW301" s="21"/>
      <c r="CX301" s="21"/>
      <c r="CY301" s="21"/>
      <c r="CZ301" s="21"/>
      <c r="DA301" s="21"/>
      <c r="DB301" s="21"/>
      <c r="DC301" s="21"/>
      <c r="DD301" s="21"/>
      <c r="DE301" s="21"/>
      <c r="DF301" s="21"/>
      <c r="DG301" s="21"/>
      <c r="DH301" s="21"/>
      <c r="DI301" s="21"/>
      <c r="DJ301" s="21"/>
      <c r="DK301" s="21"/>
      <c r="DL301" s="21"/>
      <c r="DM301" s="21"/>
      <c r="DN301" s="21"/>
      <c r="DO301" s="21"/>
      <c r="DP301" s="21"/>
      <c r="DQ301" s="21"/>
      <c r="DR301" s="21"/>
      <c r="DS301" s="21"/>
      <c r="DT301" s="21"/>
      <c r="DU301" s="21"/>
      <c r="DV301" s="21"/>
      <c r="DW301" s="21"/>
      <c r="DX301" s="21"/>
      <c r="DY301" s="21"/>
      <c r="DZ301" s="21"/>
      <c r="EA301" s="21"/>
      <c r="EB301" s="21"/>
      <c r="EC301" s="21"/>
      <c r="ED301" s="21"/>
      <c r="EE301" s="21"/>
      <c r="EF301" s="21"/>
      <c r="EG301" s="21"/>
      <c r="EH301" s="21"/>
      <c r="EI301" s="21"/>
      <c r="EJ301" s="21"/>
      <c r="EK301" s="21"/>
      <c r="EL301" s="21"/>
      <c r="EM301" s="21"/>
      <c r="EN301" s="21"/>
      <c r="EO301" s="21"/>
      <c r="EP301" s="21"/>
      <c r="EQ301" s="21"/>
      <c r="ER301" s="21"/>
      <c r="ES301" s="21"/>
      <c r="ET301" s="21"/>
      <c r="EU301" s="21"/>
      <c r="EV301" s="21"/>
      <c r="EW301" s="21"/>
      <c r="EX301" s="21"/>
      <c r="EY301" s="21"/>
      <c r="EZ301" s="21"/>
      <c r="FA301" s="21"/>
      <c r="FB301" s="21"/>
      <c r="FC301" s="21"/>
      <c r="FD301" s="21"/>
      <c r="FE301" s="21"/>
      <c r="FF301" s="21"/>
      <c r="FG301" s="21"/>
      <c r="FH301" s="21"/>
      <c r="FI301" s="21"/>
      <c r="FJ301" s="21"/>
      <c r="FK301" s="21"/>
      <c r="FL301" s="21"/>
      <c r="FM301" s="21"/>
      <c r="FN301" s="21"/>
      <c r="FO301" s="21"/>
      <c r="FP301" s="21"/>
      <c r="FQ301" s="21"/>
      <c r="FR301" s="21"/>
      <c r="FS301" s="21"/>
      <c r="FT301" s="21"/>
      <c r="FU301" s="21"/>
      <c r="FV301" s="21"/>
      <c r="FW301" s="21"/>
      <c r="FX301" s="21"/>
      <c r="FY301" s="21"/>
      <c r="FZ301" s="21"/>
      <c r="GA301" s="21"/>
      <c r="GB301" s="21"/>
      <c r="GC301" s="21"/>
      <c r="GD301" s="21"/>
      <c r="GE301" s="21"/>
      <c r="GF301" s="21"/>
      <c r="GG301" s="21"/>
      <c r="GH301" s="21"/>
      <c r="GI301" s="21"/>
    </row>
    <row r="302" spans="1:191" ht="9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21"/>
      <c r="CJ302" s="21"/>
      <c r="CK302" s="21"/>
      <c r="CL302" s="21"/>
      <c r="CM302" s="21"/>
      <c r="CN302" s="21"/>
      <c r="CO302" s="21"/>
      <c r="CP302" s="21"/>
      <c r="CQ302" s="21"/>
      <c r="CR302" s="21"/>
      <c r="CS302" s="21"/>
      <c r="CT302" s="21"/>
      <c r="CU302" s="21"/>
      <c r="CV302" s="21"/>
      <c r="CW302" s="21"/>
      <c r="CX302" s="21"/>
      <c r="CY302" s="21"/>
      <c r="CZ302" s="21"/>
      <c r="DA302" s="21"/>
      <c r="DB302" s="21"/>
      <c r="DC302" s="21"/>
      <c r="DD302" s="21"/>
      <c r="DE302" s="21"/>
      <c r="DF302" s="21"/>
      <c r="DG302" s="21"/>
      <c r="DH302" s="21"/>
      <c r="DI302" s="21"/>
      <c r="DJ302" s="21"/>
      <c r="DK302" s="21"/>
      <c r="DL302" s="21"/>
      <c r="DM302" s="21"/>
      <c r="DN302" s="21"/>
      <c r="DO302" s="21"/>
      <c r="DP302" s="21"/>
      <c r="DQ302" s="21"/>
      <c r="DR302" s="21"/>
      <c r="DS302" s="21"/>
      <c r="DT302" s="21"/>
      <c r="DU302" s="21"/>
      <c r="DV302" s="21"/>
      <c r="DW302" s="21"/>
      <c r="DX302" s="21"/>
      <c r="DY302" s="21"/>
      <c r="DZ302" s="21"/>
      <c r="EA302" s="21"/>
      <c r="EB302" s="21"/>
      <c r="EC302" s="21"/>
      <c r="ED302" s="21"/>
      <c r="EE302" s="21"/>
      <c r="EF302" s="21"/>
      <c r="EG302" s="21"/>
      <c r="EH302" s="21"/>
      <c r="EI302" s="21"/>
      <c r="EJ302" s="21"/>
      <c r="EK302" s="21"/>
      <c r="EL302" s="21"/>
      <c r="EM302" s="21"/>
      <c r="EN302" s="21"/>
      <c r="EO302" s="21"/>
      <c r="EP302" s="21"/>
      <c r="EQ302" s="21"/>
      <c r="ER302" s="21"/>
      <c r="ES302" s="21"/>
      <c r="ET302" s="21"/>
      <c r="EU302" s="21"/>
      <c r="EV302" s="21"/>
      <c r="EW302" s="21"/>
      <c r="EX302" s="21"/>
      <c r="EY302" s="21"/>
      <c r="EZ302" s="21"/>
      <c r="FA302" s="21"/>
      <c r="FB302" s="21"/>
      <c r="FC302" s="21"/>
      <c r="FD302" s="21"/>
      <c r="FE302" s="21"/>
      <c r="FF302" s="21"/>
      <c r="FG302" s="21"/>
      <c r="FH302" s="21"/>
      <c r="FI302" s="21"/>
      <c r="FJ302" s="21"/>
      <c r="FK302" s="21"/>
      <c r="FL302" s="21"/>
      <c r="FM302" s="21"/>
      <c r="FN302" s="21"/>
      <c r="FO302" s="21"/>
      <c r="FP302" s="21"/>
      <c r="FQ302" s="21"/>
      <c r="FR302" s="21"/>
      <c r="FS302" s="21"/>
      <c r="FT302" s="21"/>
      <c r="FU302" s="21"/>
      <c r="FV302" s="21"/>
      <c r="FW302" s="21"/>
      <c r="FX302" s="21"/>
      <c r="FY302" s="21"/>
      <c r="FZ302" s="21"/>
      <c r="GA302" s="21"/>
      <c r="GB302" s="21"/>
      <c r="GC302" s="21"/>
      <c r="GD302" s="21"/>
      <c r="GE302" s="21"/>
      <c r="GF302" s="21"/>
      <c r="GG302" s="21"/>
      <c r="GH302" s="21"/>
      <c r="GI302" s="21"/>
    </row>
    <row r="303" spans="1:191" ht="9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21"/>
      <c r="CJ303" s="21"/>
      <c r="CK303" s="21"/>
      <c r="CL303" s="21"/>
      <c r="CM303" s="21"/>
      <c r="CN303" s="21"/>
      <c r="CO303" s="21"/>
      <c r="CP303" s="21"/>
      <c r="CQ303" s="21"/>
      <c r="CR303" s="21"/>
      <c r="CS303" s="21"/>
      <c r="CT303" s="21"/>
      <c r="CU303" s="21"/>
      <c r="CV303" s="21"/>
      <c r="CW303" s="21"/>
      <c r="CX303" s="21"/>
      <c r="CY303" s="21"/>
      <c r="CZ303" s="21"/>
      <c r="DA303" s="21"/>
      <c r="DB303" s="21"/>
      <c r="DC303" s="21"/>
      <c r="DD303" s="21"/>
      <c r="DE303" s="21"/>
      <c r="DF303" s="21"/>
      <c r="DG303" s="21"/>
      <c r="DH303" s="21"/>
      <c r="DI303" s="21"/>
      <c r="DJ303" s="21"/>
      <c r="DK303" s="21"/>
      <c r="DL303" s="21"/>
      <c r="DM303" s="21"/>
      <c r="DN303" s="21"/>
      <c r="DO303" s="21"/>
      <c r="DP303" s="21"/>
      <c r="DQ303" s="21"/>
      <c r="DR303" s="21"/>
      <c r="DS303" s="21"/>
      <c r="DT303" s="21"/>
      <c r="DU303" s="21"/>
      <c r="DV303" s="21"/>
      <c r="DW303" s="21"/>
      <c r="DX303" s="21"/>
      <c r="DY303" s="21"/>
      <c r="DZ303" s="21"/>
      <c r="EA303" s="21"/>
      <c r="EB303" s="21"/>
      <c r="EC303" s="21"/>
      <c r="ED303" s="21"/>
      <c r="EE303" s="21"/>
      <c r="EF303" s="21"/>
      <c r="EG303" s="21"/>
      <c r="EH303" s="21"/>
      <c r="EI303" s="21"/>
      <c r="EJ303" s="21"/>
      <c r="EK303" s="21"/>
      <c r="EL303" s="21"/>
      <c r="EM303" s="21"/>
      <c r="EN303" s="21"/>
      <c r="EO303" s="21"/>
      <c r="EP303" s="21"/>
      <c r="EQ303" s="21"/>
      <c r="ER303" s="21"/>
      <c r="ES303" s="21"/>
      <c r="ET303" s="21"/>
      <c r="EU303" s="21"/>
      <c r="EV303" s="21"/>
      <c r="EW303" s="21"/>
      <c r="EX303" s="21"/>
      <c r="EY303" s="21"/>
      <c r="EZ303" s="21"/>
      <c r="FA303" s="21"/>
      <c r="FB303" s="21"/>
      <c r="FC303" s="21"/>
      <c r="FD303" s="21"/>
      <c r="FE303" s="21"/>
      <c r="FF303" s="21"/>
      <c r="FG303" s="21"/>
      <c r="FH303" s="21"/>
      <c r="FI303" s="21"/>
      <c r="FJ303" s="21"/>
      <c r="FK303" s="21"/>
      <c r="FL303" s="21"/>
      <c r="FM303" s="21"/>
      <c r="FN303" s="21"/>
      <c r="FO303" s="21"/>
      <c r="FP303" s="21"/>
      <c r="FQ303" s="21"/>
      <c r="FR303" s="21"/>
      <c r="FS303" s="21"/>
      <c r="FT303" s="21"/>
      <c r="FU303" s="21"/>
      <c r="FV303" s="21"/>
      <c r="FW303" s="21"/>
      <c r="FX303" s="21"/>
      <c r="FY303" s="21"/>
      <c r="FZ303" s="21"/>
      <c r="GA303" s="21"/>
      <c r="GB303" s="21"/>
      <c r="GC303" s="21"/>
      <c r="GD303" s="21"/>
      <c r="GE303" s="21"/>
      <c r="GF303" s="21"/>
      <c r="GG303" s="21"/>
      <c r="GH303" s="21"/>
      <c r="GI303" s="21"/>
    </row>
    <row r="304" spans="1:191" ht="9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21"/>
      <c r="CJ304" s="21"/>
      <c r="CK304" s="21"/>
      <c r="CL304" s="21"/>
      <c r="CM304" s="21"/>
      <c r="CN304" s="21"/>
      <c r="CO304" s="21"/>
      <c r="CP304" s="21"/>
      <c r="CQ304" s="21"/>
      <c r="CR304" s="21"/>
      <c r="CS304" s="21"/>
      <c r="CT304" s="21"/>
      <c r="CU304" s="21"/>
      <c r="CV304" s="21"/>
      <c r="CW304" s="21"/>
      <c r="CX304" s="21"/>
      <c r="CY304" s="21"/>
      <c r="CZ304" s="21"/>
      <c r="DA304" s="21"/>
      <c r="DB304" s="21"/>
      <c r="DC304" s="21"/>
      <c r="DD304" s="21"/>
      <c r="DE304" s="21"/>
      <c r="DF304" s="21"/>
      <c r="DG304" s="21"/>
      <c r="DH304" s="21"/>
      <c r="DI304" s="21"/>
      <c r="DJ304" s="21"/>
      <c r="DK304" s="21"/>
      <c r="DL304" s="21"/>
      <c r="DM304" s="21"/>
      <c r="DN304" s="21"/>
      <c r="DO304" s="21"/>
      <c r="DP304" s="21"/>
      <c r="DQ304" s="21"/>
      <c r="DR304" s="21"/>
      <c r="DS304" s="21"/>
      <c r="DT304" s="21"/>
      <c r="DU304" s="21"/>
      <c r="DV304" s="21"/>
      <c r="DW304" s="21"/>
      <c r="DX304" s="21"/>
      <c r="DY304" s="21"/>
      <c r="DZ304" s="21"/>
      <c r="EA304" s="21"/>
      <c r="EB304" s="21"/>
      <c r="EC304" s="21"/>
      <c r="ED304" s="21"/>
      <c r="EE304" s="21"/>
      <c r="EF304" s="21"/>
      <c r="EG304" s="21"/>
      <c r="EH304" s="21"/>
      <c r="EI304" s="21"/>
      <c r="EJ304" s="21"/>
      <c r="EK304" s="21"/>
      <c r="EL304" s="21"/>
      <c r="EM304" s="21"/>
      <c r="EN304" s="21"/>
      <c r="EO304" s="21"/>
      <c r="EP304" s="21"/>
      <c r="EQ304" s="21"/>
      <c r="ER304" s="21"/>
      <c r="ES304" s="21"/>
      <c r="ET304" s="21"/>
      <c r="EU304" s="21"/>
      <c r="EV304" s="21"/>
      <c r="EW304" s="21"/>
      <c r="EX304" s="21"/>
      <c r="EY304" s="21"/>
      <c r="EZ304" s="21"/>
      <c r="FA304" s="21"/>
      <c r="FB304" s="21"/>
      <c r="FC304" s="21"/>
      <c r="FD304" s="21"/>
      <c r="FE304" s="21"/>
      <c r="FF304" s="21"/>
      <c r="FG304" s="21"/>
      <c r="FH304" s="21"/>
      <c r="FI304" s="21"/>
      <c r="FJ304" s="21"/>
      <c r="FK304" s="21"/>
      <c r="FL304" s="21"/>
      <c r="FM304" s="21"/>
      <c r="FN304" s="21"/>
      <c r="FO304" s="21"/>
      <c r="FP304" s="21"/>
      <c r="FQ304" s="21"/>
      <c r="FR304" s="21"/>
      <c r="FS304" s="21"/>
      <c r="FT304" s="21"/>
      <c r="FU304" s="21"/>
      <c r="FV304" s="21"/>
      <c r="FW304" s="21"/>
      <c r="FX304" s="21"/>
      <c r="FY304" s="21"/>
      <c r="FZ304" s="21"/>
      <c r="GA304" s="21"/>
      <c r="GB304" s="21"/>
      <c r="GC304" s="21"/>
      <c r="GD304" s="21"/>
      <c r="GE304" s="21"/>
      <c r="GF304" s="21"/>
      <c r="GG304" s="21"/>
      <c r="GH304" s="21"/>
      <c r="GI304" s="21"/>
    </row>
    <row r="305" spans="1:191" ht="9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21"/>
      <c r="CJ305" s="21"/>
      <c r="CK305" s="21"/>
      <c r="CL305" s="21"/>
      <c r="CM305" s="21"/>
      <c r="CN305" s="21"/>
      <c r="CO305" s="21"/>
      <c r="CP305" s="21"/>
      <c r="CQ305" s="21"/>
      <c r="CR305" s="21"/>
      <c r="CS305" s="21"/>
      <c r="CT305" s="21"/>
      <c r="CU305" s="21"/>
      <c r="CV305" s="21"/>
      <c r="CW305" s="21"/>
      <c r="CX305" s="21"/>
      <c r="CY305" s="21"/>
      <c r="CZ305" s="21"/>
      <c r="DA305" s="21"/>
      <c r="DB305" s="21"/>
      <c r="DC305" s="21"/>
      <c r="DD305" s="21"/>
      <c r="DE305" s="21"/>
      <c r="DF305" s="21"/>
      <c r="DG305" s="21"/>
      <c r="DH305" s="21"/>
      <c r="DI305" s="21"/>
      <c r="DJ305" s="21"/>
      <c r="DK305" s="21"/>
      <c r="DL305" s="21"/>
      <c r="DM305" s="21"/>
      <c r="DN305" s="21"/>
      <c r="DO305" s="21"/>
      <c r="DP305" s="21"/>
      <c r="DQ305" s="21"/>
      <c r="DR305" s="21"/>
      <c r="DS305" s="21"/>
      <c r="DT305" s="21"/>
      <c r="DU305" s="21"/>
      <c r="DV305" s="21"/>
      <c r="DW305" s="21"/>
      <c r="DX305" s="21"/>
      <c r="DY305" s="21"/>
      <c r="DZ305" s="21"/>
      <c r="EA305" s="21"/>
      <c r="EB305" s="21"/>
      <c r="EC305" s="21"/>
      <c r="ED305" s="21"/>
      <c r="EE305" s="21"/>
      <c r="EF305" s="21"/>
      <c r="EG305" s="21"/>
      <c r="EH305" s="21"/>
      <c r="EI305" s="21"/>
      <c r="EJ305" s="21"/>
      <c r="EK305" s="21"/>
      <c r="EL305" s="21"/>
      <c r="EM305" s="21"/>
      <c r="EN305" s="21"/>
      <c r="EO305" s="21"/>
      <c r="EP305" s="21"/>
      <c r="EQ305" s="21"/>
      <c r="ER305" s="21"/>
      <c r="ES305" s="21"/>
      <c r="ET305" s="21"/>
      <c r="EU305" s="21"/>
      <c r="EV305" s="21"/>
      <c r="EW305" s="21"/>
      <c r="EX305" s="21"/>
      <c r="EY305" s="21"/>
      <c r="EZ305" s="21"/>
      <c r="FA305" s="21"/>
      <c r="FB305" s="21"/>
      <c r="FC305" s="21"/>
      <c r="FD305" s="21"/>
      <c r="FE305" s="21"/>
      <c r="FF305" s="21"/>
      <c r="FG305" s="21"/>
      <c r="FH305" s="21"/>
      <c r="FI305" s="21"/>
      <c r="FJ305" s="21"/>
      <c r="FK305" s="21"/>
      <c r="FL305" s="21"/>
      <c r="FM305" s="21"/>
      <c r="FN305" s="21"/>
      <c r="FO305" s="21"/>
      <c r="FP305" s="21"/>
      <c r="FQ305" s="21"/>
      <c r="FR305" s="21"/>
      <c r="FS305" s="21"/>
      <c r="FT305" s="21"/>
      <c r="FU305" s="21"/>
      <c r="FV305" s="21"/>
      <c r="FW305" s="21"/>
      <c r="FX305" s="21"/>
      <c r="FY305" s="21"/>
      <c r="FZ305" s="21"/>
      <c r="GA305" s="21"/>
      <c r="GB305" s="21"/>
      <c r="GC305" s="21"/>
      <c r="GD305" s="21"/>
      <c r="GE305" s="21"/>
      <c r="GF305" s="21"/>
      <c r="GG305" s="21"/>
      <c r="GH305" s="21"/>
      <c r="GI305" s="21"/>
    </row>
    <row r="306" spans="1:191" ht="9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21"/>
      <c r="CJ306" s="21"/>
      <c r="CK306" s="21"/>
      <c r="CL306" s="21"/>
      <c r="CM306" s="21"/>
      <c r="CN306" s="21"/>
      <c r="CO306" s="21"/>
      <c r="CP306" s="21"/>
      <c r="CQ306" s="21"/>
      <c r="CR306" s="21"/>
      <c r="CS306" s="21"/>
      <c r="CT306" s="21"/>
      <c r="CU306" s="21"/>
      <c r="CV306" s="21"/>
      <c r="CW306" s="21"/>
      <c r="CX306" s="21"/>
      <c r="CY306" s="21"/>
      <c r="CZ306" s="21"/>
      <c r="DA306" s="21"/>
      <c r="DB306" s="21"/>
      <c r="DC306" s="21"/>
      <c r="DD306" s="21"/>
      <c r="DE306" s="21"/>
      <c r="DF306" s="21"/>
      <c r="DG306" s="21"/>
      <c r="DH306" s="21"/>
      <c r="DI306" s="21"/>
      <c r="DJ306" s="21"/>
      <c r="DK306" s="21"/>
      <c r="DL306" s="21"/>
      <c r="DM306" s="21"/>
      <c r="DN306" s="21"/>
      <c r="DO306" s="21"/>
      <c r="DP306" s="21"/>
      <c r="DQ306" s="21"/>
      <c r="DR306" s="21"/>
      <c r="DS306" s="21"/>
      <c r="DT306" s="21"/>
      <c r="DU306" s="21"/>
      <c r="DV306" s="21"/>
      <c r="DW306" s="21"/>
      <c r="DX306" s="21"/>
      <c r="DY306" s="21"/>
      <c r="DZ306" s="21"/>
      <c r="EA306" s="21"/>
      <c r="EB306" s="21"/>
      <c r="EC306" s="21"/>
      <c r="ED306" s="21"/>
      <c r="EE306" s="21"/>
      <c r="EF306" s="21"/>
      <c r="EG306" s="21"/>
      <c r="EH306" s="21"/>
      <c r="EI306" s="21"/>
      <c r="EJ306" s="21"/>
      <c r="EK306" s="21"/>
      <c r="EL306" s="21"/>
      <c r="EM306" s="21"/>
      <c r="EN306" s="21"/>
      <c r="EO306" s="21"/>
      <c r="EP306" s="21"/>
      <c r="EQ306" s="21"/>
      <c r="ER306" s="21"/>
      <c r="ES306" s="21"/>
      <c r="ET306" s="21"/>
      <c r="EU306" s="21"/>
      <c r="EV306" s="21"/>
      <c r="EW306" s="21"/>
      <c r="EX306" s="21"/>
      <c r="EY306" s="21"/>
      <c r="EZ306" s="21"/>
      <c r="FA306" s="21"/>
      <c r="FB306" s="21"/>
      <c r="FC306" s="21"/>
      <c r="FD306" s="21"/>
      <c r="FE306" s="21"/>
      <c r="FF306" s="21"/>
      <c r="FG306" s="21"/>
      <c r="FH306" s="21"/>
      <c r="FI306" s="21"/>
      <c r="FJ306" s="21"/>
      <c r="FK306" s="21"/>
      <c r="FL306" s="21"/>
      <c r="FM306" s="21"/>
      <c r="FN306" s="21"/>
      <c r="FO306" s="21"/>
      <c r="FP306" s="21"/>
      <c r="FQ306" s="21"/>
      <c r="FR306" s="21"/>
      <c r="FS306" s="21"/>
      <c r="FT306" s="21"/>
      <c r="FU306" s="21"/>
      <c r="FV306" s="21"/>
      <c r="FW306" s="21"/>
      <c r="FX306" s="21"/>
      <c r="FY306" s="21"/>
      <c r="FZ306" s="21"/>
      <c r="GA306" s="21"/>
      <c r="GB306" s="21"/>
      <c r="GC306" s="21"/>
      <c r="GD306" s="21"/>
      <c r="GE306" s="21"/>
      <c r="GF306" s="21"/>
      <c r="GG306" s="21"/>
      <c r="GH306" s="21"/>
      <c r="GI306" s="21"/>
    </row>
    <row r="307" spans="1:191" ht="9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21"/>
      <c r="CJ307" s="21"/>
      <c r="CK307" s="21"/>
      <c r="CL307" s="21"/>
      <c r="CM307" s="21"/>
      <c r="CN307" s="21"/>
      <c r="CO307" s="21"/>
      <c r="CP307" s="21"/>
      <c r="CQ307" s="21"/>
      <c r="CR307" s="21"/>
      <c r="CS307" s="21"/>
      <c r="CT307" s="21"/>
      <c r="CU307" s="21"/>
      <c r="CV307" s="21"/>
      <c r="CW307" s="21"/>
      <c r="CX307" s="21"/>
      <c r="CY307" s="21"/>
      <c r="CZ307" s="21"/>
      <c r="DA307" s="21"/>
      <c r="DB307" s="21"/>
      <c r="DC307" s="21"/>
      <c r="DD307" s="21"/>
      <c r="DE307" s="21"/>
      <c r="DF307" s="21"/>
      <c r="DG307" s="21"/>
      <c r="DH307" s="21"/>
      <c r="DI307" s="21"/>
      <c r="DJ307" s="21"/>
      <c r="DK307" s="21"/>
      <c r="DL307" s="21"/>
      <c r="DM307" s="21"/>
      <c r="DN307" s="21"/>
      <c r="DO307" s="21"/>
      <c r="DP307" s="21"/>
      <c r="DQ307" s="21"/>
      <c r="DR307" s="21"/>
      <c r="DS307" s="21"/>
      <c r="DT307" s="21"/>
      <c r="DU307" s="21"/>
      <c r="DV307" s="21"/>
      <c r="DW307" s="21"/>
      <c r="DX307" s="21"/>
      <c r="DY307" s="21"/>
      <c r="DZ307" s="21"/>
      <c r="EA307" s="21"/>
      <c r="EB307" s="21"/>
      <c r="EC307" s="21"/>
      <c r="ED307" s="21"/>
      <c r="EE307" s="21"/>
      <c r="EF307" s="21"/>
      <c r="EG307" s="21"/>
      <c r="EH307" s="21"/>
      <c r="EI307" s="21"/>
      <c r="EJ307" s="21"/>
      <c r="EK307" s="21"/>
      <c r="EL307" s="21"/>
      <c r="EM307" s="21"/>
      <c r="EN307" s="21"/>
      <c r="EO307" s="21"/>
      <c r="EP307" s="21"/>
      <c r="EQ307" s="21"/>
      <c r="ER307" s="21"/>
      <c r="ES307" s="21"/>
      <c r="ET307" s="21"/>
      <c r="EU307" s="21"/>
      <c r="EV307" s="21"/>
      <c r="EW307" s="21"/>
      <c r="EX307" s="21"/>
      <c r="EY307" s="21"/>
      <c r="EZ307" s="21"/>
      <c r="FA307" s="21"/>
      <c r="FB307" s="21"/>
      <c r="FC307" s="21"/>
      <c r="FD307" s="21"/>
      <c r="FE307" s="21"/>
      <c r="FF307" s="21"/>
      <c r="FG307" s="21"/>
      <c r="FH307" s="21"/>
      <c r="FI307" s="21"/>
      <c r="FJ307" s="21"/>
      <c r="FK307" s="21"/>
      <c r="FL307" s="21"/>
      <c r="FM307" s="21"/>
      <c r="FN307" s="21"/>
      <c r="FO307" s="21"/>
      <c r="FP307" s="21"/>
      <c r="FQ307" s="21"/>
      <c r="FR307" s="21"/>
      <c r="FS307" s="21"/>
      <c r="FT307" s="21"/>
      <c r="FU307" s="21"/>
      <c r="FV307" s="21"/>
      <c r="FW307" s="21"/>
      <c r="FX307" s="21"/>
      <c r="FY307" s="21"/>
      <c r="FZ307" s="21"/>
      <c r="GA307" s="21"/>
      <c r="GB307" s="21"/>
      <c r="GC307" s="21"/>
      <c r="GD307" s="21"/>
      <c r="GE307" s="21"/>
      <c r="GF307" s="21"/>
      <c r="GG307" s="21"/>
      <c r="GH307" s="21"/>
      <c r="GI307" s="21"/>
    </row>
    <row r="308" spans="1:191" ht="9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2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21"/>
      <c r="CJ308" s="21"/>
      <c r="CK308" s="21"/>
      <c r="CL308" s="21"/>
      <c r="CM308" s="21"/>
      <c r="CN308" s="21"/>
      <c r="CO308" s="21"/>
      <c r="CP308" s="21"/>
      <c r="CQ308" s="21"/>
      <c r="CR308" s="21"/>
      <c r="CS308" s="21"/>
      <c r="CT308" s="21"/>
      <c r="CU308" s="21"/>
      <c r="CV308" s="21"/>
      <c r="CW308" s="21"/>
      <c r="CX308" s="21"/>
      <c r="CY308" s="21"/>
      <c r="CZ308" s="21"/>
      <c r="DA308" s="21"/>
      <c r="DB308" s="21"/>
      <c r="DC308" s="21"/>
      <c r="DD308" s="21"/>
      <c r="DE308" s="21"/>
      <c r="DF308" s="21"/>
      <c r="DG308" s="21"/>
      <c r="DH308" s="21"/>
      <c r="DI308" s="21"/>
      <c r="DJ308" s="21"/>
      <c r="DK308" s="21"/>
      <c r="DL308" s="21"/>
      <c r="DM308" s="21"/>
      <c r="DN308" s="21"/>
      <c r="DO308" s="21"/>
      <c r="DP308" s="21"/>
      <c r="DQ308" s="21"/>
      <c r="DR308" s="21"/>
      <c r="DS308" s="21"/>
      <c r="DT308" s="21"/>
      <c r="DU308" s="21"/>
      <c r="DV308" s="21"/>
      <c r="DW308" s="21"/>
      <c r="DX308" s="21"/>
      <c r="DY308" s="21"/>
      <c r="DZ308" s="21"/>
      <c r="EA308" s="21"/>
      <c r="EB308" s="21"/>
      <c r="EC308" s="21"/>
      <c r="ED308" s="21"/>
      <c r="EE308" s="21"/>
      <c r="EF308" s="21"/>
      <c r="EG308" s="21"/>
      <c r="EH308" s="21"/>
      <c r="EI308" s="21"/>
      <c r="EJ308" s="21"/>
      <c r="EK308" s="21"/>
      <c r="EL308" s="21"/>
      <c r="EM308" s="21"/>
      <c r="EN308" s="21"/>
      <c r="EO308" s="21"/>
      <c r="EP308" s="21"/>
      <c r="EQ308" s="21"/>
      <c r="ER308" s="21"/>
      <c r="ES308" s="21"/>
      <c r="ET308" s="21"/>
      <c r="EU308" s="21"/>
      <c r="EV308" s="21"/>
      <c r="EW308" s="21"/>
      <c r="EX308" s="21"/>
      <c r="EY308" s="21"/>
      <c r="EZ308" s="21"/>
      <c r="FA308" s="21"/>
      <c r="FB308" s="21"/>
      <c r="FC308" s="21"/>
      <c r="FD308" s="21"/>
      <c r="FE308" s="21"/>
      <c r="FF308" s="21"/>
      <c r="FG308" s="21"/>
      <c r="FH308" s="21"/>
      <c r="FI308" s="21"/>
      <c r="FJ308" s="21"/>
      <c r="FK308" s="21"/>
      <c r="FL308" s="21"/>
      <c r="FM308" s="21"/>
      <c r="FN308" s="21"/>
      <c r="FO308" s="21"/>
      <c r="FP308" s="21"/>
      <c r="FQ308" s="21"/>
      <c r="FR308" s="21"/>
      <c r="FS308" s="21"/>
      <c r="FT308" s="21"/>
      <c r="FU308" s="21"/>
      <c r="FV308" s="21"/>
      <c r="FW308" s="21"/>
      <c r="FX308" s="21"/>
      <c r="FY308" s="21"/>
      <c r="FZ308" s="21"/>
      <c r="GA308" s="21"/>
      <c r="GB308" s="21"/>
      <c r="GC308" s="21"/>
      <c r="GD308" s="21"/>
      <c r="GE308" s="21"/>
      <c r="GF308" s="21"/>
      <c r="GG308" s="21"/>
      <c r="GH308" s="21"/>
      <c r="GI308" s="21"/>
    </row>
    <row r="309" spans="1:191" ht="9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21"/>
      <c r="CJ309" s="21"/>
      <c r="CK309" s="21"/>
      <c r="CL309" s="21"/>
      <c r="CM309" s="21"/>
      <c r="CN309" s="21"/>
      <c r="CO309" s="21"/>
      <c r="CP309" s="21"/>
      <c r="CQ309" s="21"/>
      <c r="CR309" s="21"/>
      <c r="CS309" s="21"/>
      <c r="CT309" s="21"/>
      <c r="CU309" s="21"/>
      <c r="CV309" s="21"/>
      <c r="CW309" s="21"/>
      <c r="CX309" s="21"/>
      <c r="CY309" s="21"/>
      <c r="CZ309" s="21"/>
      <c r="DA309" s="21"/>
      <c r="DB309" s="21"/>
      <c r="DC309" s="21"/>
      <c r="DD309" s="21"/>
      <c r="DE309" s="21"/>
      <c r="DF309" s="21"/>
      <c r="DG309" s="21"/>
      <c r="DH309" s="21"/>
      <c r="DI309" s="21"/>
      <c r="DJ309" s="21"/>
      <c r="DK309" s="21"/>
      <c r="DL309" s="21"/>
      <c r="DM309" s="21"/>
      <c r="DN309" s="21"/>
      <c r="DO309" s="21"/>
      <c r="DP309" s="21"/>
      <c r="DQ309" s="21"/>
      <c r="DR309" s="21"/>
      <c r="DS309" s="21"/>
      <c r="DT309" s="21"/>
      <c r="DU309" s="21"/>
      <c r="DV309" s="21"/>
      <c r="DW309" s="21"/>
      <c r="DX309" s="21"/>
      <c r="DY309" s="21"/>
      <c r="DZ309" s="21"/>
      <c r="EA309" s="21"/>
      <c r="EB309" s="21"/>
      <c r="EC309" s="21"/>
      <c r="ED309" s="21"/>
      <c r="EE309" s="21"/>
      <c r="EF309" s="21"/>
      <c r="EG309" s="21"/>
      <c r="EH309" s="21"/>
      <c r="EI309" s="21"/>
      <c r="EJ309" s="21"/>
      <c r="EK309" s="21"/>
      <c r="EL309" s="21"/>
      <c r="EM309" s="21"/>
      <c r="EN309" s="21"/>
      <c r="EO309" s="21"/>
      <c r="EP309" s="21"/>
      <c r="EQ309" s="21"/>
      <c r="ER309" s="21"/>
      <c r="ES309" s="21"/>
      <c r="ET309" s="21"/>
      <c r="EU309" s="21"/>
      <c r="EV309" s="21"/>
      <c r="EW309" s="21"/>
      <c r="EX309" s="21"/>
      <c r="EY309" s="21"/>
      <c r="EZ309" s="21"/>
      <c r="FA309" s="21"/>
      <c r="FB309" s="21"/>
      <c r="FC309" s="21"/>
      <c r="FD309" s="21"/>
      <c r="FE309" s="21"/>
      <c r="FF309" s="21"/>
      <c r="FG309" s="21"/>
      <c r="FH309" s="21"/>
      <c r="FI309" s="21"/>
      <c r="FJ309" s="21"/>
      <c r="FK309" s="21"/>
      <c r="FL309" s="21"/>
      <c r="FM309" s="21"/>
      <c r="FN309" s="21"/>
      <c r="FO309" s="21"/>
      <c r="FP309" s="21"/>
      <c r="FQ309" s="21"/>
      <c r="FR309" s="21"/>
      <c r="FS309" s="21"/>
      <c r="FT309" s="21"/>
      <c r="FU309" s="21"/>
      <c r="FV309" s="21"/>
      <c r="FW309" s="21"/>
      <c r="FX309" s="21"/>
      <c r="FY309" s="21"/>
      <c r="FZ309" s="21"/>
      <c r="GA309" s="21"/>
      <c r="GB309" s="21"/>
      <c r="GC309" s="21"/>
      <c r="GD309" s="21"/>
      <c r="GE309" s="21"/>
      <c r="GF309" s="21"/>
      <c r="GG309" s="21"/>
      <c r="GH309" s="21"/>
      <c r="GI309" s="21"/>
    </row>
    <row r="310" spans="1:191" ht="9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  <c r="BD310" s="18"/>
      <c r="BE310" s="18"/>
      <c r="BF310" s="18"/>
      <c r="BG310" s="18"/>
      <c r="BH310" s="18"/>
      <c r="BI310" s="18"/>
      <c r="BJ310" s="18"/>
      <c r="BK310" s="18"/>
      <c r="BL310" s="18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21"/>
      <c r="CJ310" s="21"/>
      <c r="CK310" s="21"/>
      <c r="CL310" s="21"/>
      <c r="CM310" s="21"/>
      <c r="CN310" s="21"/>
      <c r="CO310" s="21"/>
      <c r="CP310" s="21"/>
      <c r="CQ310" s="21"/>
      <c r="CR310" s="21"/>
      <c r="CS310" s="21"/>
      <c r="CT310" s="21"/>
      <c r="CU310" s="21"/>
      <c r="CV310" s="21"/>
      <c r="CW310" s="21"/>
      <c r="CX310" s="21"/>
      <c r="CY310" s="21"/>
      <c r="CZ310" s="21"/>
      <c r="DA310" s="21"/>
      <c r="DB310" s="21"/>
      <c r="DC310" s="21"/>
      <c r="DD310" s="21"/>
      <c r="DE310" s="21"/>
      <c r="DF310" s="21"/>
      <c r="DG310" s="21"/>
      <c r="DH310" s="21"/>
      <c r="DI310" s="21"/>
      <c r="DJ310" s="21"/>
      <c r="DK310" s="21"/>
      <c r="DL310" s="21"/>
      <c r="DM310" s="21"/>
      <c r="DN310" s="21"/>
      <c r="DO310" s="21"/>
      <c r="DP310" s="21"/>
      <c r="DQ310" s="21"/>
      <c r="DR310" s="21"/>
      <c r="DS310" s="21"/>
      <c r="DT310" s="21"/>
      <c r="DU310" s="21"/>
      <c r="DV310" s="21"/>
      <c r="DW310" s="21"/>
      <c r="DX310" s="21"/>
      <c r="DY310" s="21"/>
      <c r="DZ310" s="21"/>
      <c r="EA310" s="21"/>
      <c r="EB310" s="21"/>
      <c r="EC310" s="21"/>
      <c r="ED310" s="21"/>
      <c r="EE310" s="21"/>
      <c r="EF310" s="21"/>
      <c r="EG310" s="21"/>
      <c r="EH310" s="21"/>
      <c r="EI310" s="21"/>
      <c r="EJ310" s="21"/>
      <c r="EK310" s="21"/>
      <c r="EL310" s="21"/>
      <c r="EM310" s="21"/>
      <c r="EN310" s="21"/>
      <c r="EO310" s="21"/>
      <c r="EP310" s="21"/>
      <c r="EQ310" s="21"/>
      <c r="ER310" s="21"/>
      <c r="ES310" s="21"/>
      <c r="ET310" s="21"/>
      <c r="EU310" s="21"/>
      <c r="EV310" s="21"/>
      <c r="EW310" s="21"/>
      <c r="EX310" s="21"/>
      <c r="EY310" s="21"/>
      <c r="EZ310" s="21"/>
      <c r="FA310" s="21"/>
      <c r="FB310" s="21"/>
      <c r="FC310" s="21"/>
      <c r="FD310" s="21"/>
      <c r="FE310" s="21"/>
      <c r="FF310" s="21"/>
      <c r="FG310" s="21"/>
      <c r="FH310" s="21"/>
      <c r="FI310" s="21"/>
      <c r="FJ310" s="21"/>
      <c r="FK310" s="21"/>
      <c r="FL310" s="21"/>
      <c r="FM310" s="21"/>
      <c r="FN310" s="21"/>
      <c r="FO310" s="21"/>
      <c r="FP310" s="21"/>
      <c r="FQ310" s="21"/>
      <c r="FR310" s="21"/>
      <c r="FS310" s="21"/>
      <c r="FT310" s="21"/>
      <c r="FU310" s="21"/>
      <c r="FV310" s="21"/>
      <c r="FW310" s="21"/>
      <c r="FX310" s="21"/>
      <c r="FY310" s="21"/>
      <c r="FZ310" s="21"/>
      <c r="GA310" s="21"/>
      <c r="GB310" s="21"/>
      <c r="GC310" s="21"/>
      <c r="GD310" s="21"/>
      <c r="GE310" s="21"/>
      <c r="GF310" s="21"/>
      <c r="GG310" s="21"/>
      <c r="GH310" s="21"/>
      <c r="GI310" s="21"/>
    </row>
    <row r="311" spans="1:191" ht="9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  <c r="BK311" s="18"/>
      <c r="BL311" s="18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21"/>
      <c r="CJ311" s="21"/>
      <c r="CK311" s="21"/>
      <c r="CL311" s="21"/>
      <c r="CM311" s="21"/>
      <c r="CN311" s="21"/>
      <c r="CO311" s="21"/>
      <c r="CP311" s="21"/>
      <c r="CQ311" s="21"/>
      <c r="CR311" s="21"/>
      <c r="CS311" s="21"/>
      <c r="CT311" s="21"/>
      <c r="CU311" s="21"/>
      <c r="CV311" s="21"/>
      <c r="CW311" s="21"/>
      <c r="CX311" s="21"/>
      <c r="CY311" s="21"/>
      <c r="CZ311" s="21"/>
      <c r="DA311" s="21"/>
      <c r="DB311" s="21"/>
      <c r="DC311" s="21"/>
      <c r="DD311" s="21"/>
      <c r="DE311" s="21"/>
      <c r="DF311" s="21"/>
      <c r="DG311" s="21"/>
      <c r="DH311" s="21"/>
      <c r="DI311" s="21"/>
      <c r="DJ311" s="21"/>
      <c r="DK311" s="21"/>
      <c r="DL311" s="21"/>
      <c r="DM311" s="21"/>
      <c r="DN311" s="21"/>
      <c r="DO311" s="21"/>
      <c r="DP311" s="21"/>
      <c r="DQ311" s="21"/>
      <c r="DR311" s="21"/>
      <c r="DS311" s="21"/>
      <c r="DT311" s="21"/>
      <c r="DU311" s="21"/>
      <c r="DV311" s="21"/>
      <c r="DW311" s="21"/>
      <c r="DX311" s="21"/>
      <c r="DY311" s="21"/>
      <c r="DZ311" s="21"/>
      <c r="EA311" s="21"/>
      <c r="EB311" s="21"/>
      <c r="EC311" s="21"/>
      <c r="ED311" s="21"/>
      <c r="EE311" s="21"/>
      <c r="EF311" s="21"/>
      <c r="EG311" s="21"/>
      <c r="EH311" s="21"/>
      <c r="EI311" s="21"/>
      <c r="EJ311" s="21"/>
      <c r="EK311" s="21"/>
      <c r="EL311" s="21"/>
      <c r="EM311" s="21"/>
      <c r="EN311" s="21"/>
      <c r="EO311" s="21"/>
      <c r="EP311" s="21"/>
      <c r="EQ311" s="21"/>
      <c r="ER311" s="21"/>
      <c r="ES311" s="21"/>
      <c r="ET311" s="21"/>
      <c r="EU311" s="21"/>
      <c r="EV311" s="21"/>
      <c r="EW311" s="21"/>
      <c r="EX311" s="21"/>
      <c r="EY311" s="21"/>
      <c r="EZ311" s="21"/>
      <c r="FA311" s="21"/>
      <c r="FB311" s="21"/>
      <c r="FC311" s="21"/>
      <c r="FD311" s="21"/>
      <c r="FE311" s="21"/>
      <c r="FF311" s="21"/>
      <c r="FG311" s="21"/>
      <c r="FH311" s="21"/>
      <c r="FI311" s="21"/>
      <c r="FJ311" s="21"/>
      <c r="FK311" s="21"/>
      <c r="FL311" s="21"/>
      <c r="FM311" s="21"/>
      <c r="FN311" s="21"/>
      <c r="FO311" s="21"/>
      <c r="FP311" s="21"/>
      <c r="FQ311" s="21"/>
      <c r="FR311" s="21"/>
      <c r="FS311" s="21"/>
      <c r="FT311" s="21"/>
      <c r="FU311" s="21"/>
      <c r="FV311" s="21"/>
      <c r="FW311" s="21"/>
      <c r="FX311" s="21"/>
      <c r="FY311" s="21"/>
      <c r="FZ311" s="21"/>
      <c r="GA311" s="21"/>
      <c r="GB311" s="21"/>
      <c r="GC311" s="21"/>
      <c r="GD311" s="21"/>
      <c r="GE311" s="21"/>
      <c r="GF311" s="21"/>
      <c r="GG311" s="21"/>
      <c r="GH311" s="21"/>
      <c r="GI311" s="21"/>
    </row>
    <row r="312" spans="1:191" ht="9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  <c r="BK312" s="18"/>
      <c r="BL312" s="18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21"/>
      <c r="CJ312" s="21"/>
      <c r="CK312" s="21"/>
      <c r="CL312" s="21"/>
      <c r="CM312" s="21"/>
      <c r="CN312" s="21"/>
      <c r="CO312" s="21"/>
      <c r="CP312" s="21"/>
      <c r="CQ312" s="21"/>
      <c r="CR312" s="21"/>
      <c r="CS312" s="21"/>
      <c r="CT312" s="21"/>
      <c r="CU312" s="21"/>
      <c r="CV312" s="21"/>
      <c r="CW312" s="21"/>
      <c r="CX312" s="21"/>
      <c r="CY312" s="21"/>
      <c r="CZ312" s="21"/>
      <c r="DA312" s="21"/>
      <c r="DB312" s="21"/>
      <c r="DC312" s="21"/>
      <c r="DD312" s="21"/>
      <c r="DE312" s="21"/>
      <c r="DF312" s="21"/>
      <c r="DG312" s="21"/>
      <c r="DH312" s="21"/>
      <c r="DI312" s="21"/>
      <c r="DJ312" s="21"/>
      <c r="DK312" s="21"/>
      <c r="DL312" s="21"/>
      <c r="DM312" s="21"/>
      <c r="DN312" s="21"/>
      <c r="DO312" s="21"/>
      <c r="DP312" s="21"/>
      <c r="DQ312" s="21"/>
      <c r="DR312" s="21"/>
      <c r="DS312" s="21"/>
      <c r="DT312" s="21"/>
      <c r="DU312" s="21"/>
      <c r="DV312" s="21"/>
      <c r="DW312" s="21"/>
      <c r="DX312" s="21"/>
      <c r="DY312" s="21"/>
      <c r="DZ312" s="21"/>
      <c r="EA312" s="21"/>
      <c r="EB312" s="21"/>
      <c r="EC312" s="21"/>
      <c r="ED312" s="21"/>
      <c r="EE312" s="21"/>
      <c r="EF312" s="21"/>
      <c r="EG312" s="21"/>
      <c r="EH312" s="21"/>
      <c r="EI312" s="21"/>
      <c r="EJ312" s="21"/>
      <c r="EK312" s="21"/>
      <c r="EL312" s="21"/>
      <c r="EM312" s="21"/>
      <c r="EN312" s="21"/>
      <c r="EO312" s="21"/>
      <c r="EP312" s="21"/>
      <c r="EQ312" s="21"/>
      <c r="ER312" s="21"/>
      <c r="ES312" s="21"/>
      <c r="ET312" s="21"/>
      <c r="EU312" s="21"/>
      <c r="EV312" s="21"/>
      <c r="EW312" s="21"/>
      <c r="EX312" s="21"/>
      <c r="EY312" s="21"/>
      <c r="EZ312" s="21"/>
      <c r="FA312" s="21"/>
      <c r="FB312" s="21"/>
      <c r="FC312" s="21"/>
      <c r="FD312" s="21"/>
      <c r="FE312" s="21"/>
      <c r="FF312" s="21"/>
      <c r="FG312" s="21"/>
      <c r="FH312" s="21"/>
      <c r="FI312" s="21"/>
      <c r="FJ312" s="21"/>
      <c r="FK312" s="21"/>
      <c r="FL312" s="21"/>
      <c r="FM312" s="21"/>
      <c r="FN312" s="21"/>
      <c r="FO312" s="21"/>
      <c r="FP312" s="21"/>
      <c r="FQ312" s="21"/>
      <c r="FR312" s="21"/>
      <c r="FS312" s="21"/>
      <c r="FT312" s="21"/>
      <c r="FU312" s="21"/>
      <c r="FV312" s="21"/>
      <c r="FW312" s="21"/>
      <c r="FX312" s="21"/>
      <c r="FY312" s="21"/>
      <c r="FZ312" s="21"/>
      <c r="GA312" s="21"/>
      <c r="GB312" s="21"/>
      <c r="GC312" s="21"/>
      <c r="GD312" s="21"/>
      <c r="GE312" s="21"/>
      <c r="GF312" s="21"/>
      <c r="GG312" s="21"/>
      <c r="GH312" s="21"/>
      <c r="GI312" s="21"/>
    </row>
    <row r="313" spans="1:191" ht="9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  <c r="BD313" s="18"/>
      <c r="BE313" s="18"/>
      <c r="BF313" s="18"/>
      <c r="BG313" s="18"/>
      <c r="BH313" s="18"/>
      <c r="BI313" s="18"/>
      <c r="BJ313" s="18"/>
      <c r="BK313" s="18"/>
      <c r="BL313" s="18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21"/>
      <c r="CJ313" s="21"/>
      <c r="CK313" s="21"/>
      <c r="CL313" s="21"/>
      <c r="CM313" s="21"/>
      <c r="CN313" s="21"/>
      <c r="CO313" s="21"/>
      <c r="CP313" s="21"/>
      <c r="CQ313" s="21"/>
      <c r="CR313" s="21"/>
      <c r="CS313" s="21"/>
      <c r="CT313" s="21"/>
      <c r="CU313" s="21"/>
      <c r="CV313" s="21"/>
      <c r="CW313" s="21"/>
      <c r="CX313" s="21"/>
      <c r="CY313" s="21"/>
      <c r="CZ313" s="21"/>
      <c r="DA313" s="21"/>
      <c r="DB313" s="21"/>
      <c r="DC313" s="21"/>
      <c r="DD313" s="21"/>
      <c r="DE313" s="21"/>
      <c r="DF313" s="21"/>
      <c r="DG313" s="21"/>
      <c r="DH313" s="21"/>
      <c r="DI313" s="21"/>
      <c r="DJ313" s="21"/>
      <c r="DK313" s="21"/>
      <c r="DL313" s="21"/>
      <c r="DM313" s="21"/>
      <c r="DN313" s="21"/>
      <c r="DO313" s="21"/>
      <c r="DP313" s="21"/>
      <c r="DQ313" s="21"/>
      <c r="DR313" s="21"/>
      <c r="DS313" s="21"/>
      <c r="DT313" s="21"/>
      <c r="DU313" s="21"/>
      <c r="DV313" s="21"/>
      <c r="DW313" s="21"/>
      <c r="DX313" s="21"/>
      <c r="DY313" s="21"/>
      <c r="DZ313" s="21"/>
      <c r="EA313" s="21"/>
      <c r="EB313" s="21"/>
      <c r="EC313" s="21"/>
      <c r="ED313" s="21"/>
      <c r="EE313" s="21"/>
      <c r="EF313" s="21"/>
      <c r="EG313" s="21"/>
      <c r="EH313" s="21"/>
      <c r="EI313" s="21"/>
      <c r="EJ313" s="21"/>
      <c r="EK313" s="21"/>
      <c r="EL313" s="21"/>
      <c r="EM313" s="21"/>
      <c r="EN313" s="21"/>
      <c r="EO313" s="21"/>
      <c r="EP313" s="21"/>
      <c r="EQ313" s="21"/>
      <c r="ER313" s="21"/>
      <c r="ES313" s="21"/>
      <c r="ET313" s="21"/>
      <c r="EU313" s="21"/>
      <c r="EV313" s="21"/>
      <c r="EW313" s="21"/>
      <c r="EX313" s="21"/>
      <c r="EY313" s="21"/>
      <c r="EZ313" s="21"/>
      <c r="FA313" s="21"/>
      <c r="FB313" s="21"/>
      <c r="FC313" s="21"/>
      <c r="FD313" s="21"/>
      <c r="FE313" s="21"/>
      <c r="FF313" s="21"/>
      <c r="FG313" s="21"/>
      <c r="FH313" s="21"/>
      <c r="FI313" s="21"/>
      <c r="FJ313" s="21"/>
      <c r="FK313" s="21"/>
      <c r="FL313" s="21"/>
      <c r="FM313" s="21"/>
      <c r="FN313" s="21"/>
      <c r="FO313" s="21"/>
      <c r="FP313" s="21"/>
      <c r="FQ313" s="21"/>
      <c r="FR313" s="21"/>
      <c r="FS313" s="21"/>
      <c r="FT313" s="21"/>
      <c r="FU313" s="21"/>
      <c r="FV313" s="21"/>
      <c r="FW313" s="21"/>
      <c r="FX313" s="21"/>
      <c r="FY313" s="21"/>
      <c r="FZ313" s="21"/>
      <c r="GA313" s="21"/>
      <c r="GB313" s="21"/>
      <c r="GC313" s="21"/>
      <c r="GD313" s="21"/>
      <c r="GE313" s="21"/>
      <c r="GF313" s="21"/>
      <c r="GG313" s="21"/>
      <c r="GH313" s="21"/>
      <c r="GI313" s="21"/>
    </row>
    <row r="314" spans="1:191" ht="9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  <c r="BI314" s="18"/>
      <c r="BJ314" s="18"/>
      <c r="BK314" s="18"/>
      <c r="BL314" s="18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21"/>
      <c r="CJ314" s="21"/>
      <c r="CK314" s="21"/>
      <c r="CL314" s="21"/>
      <c r="CM314" s="21"/>
      <c r="CN314" s="21"/>
      <c r="CO314" s="21"/>
      <c r="CP314" s="21"/>
      <c r="CQ314" s="21"/>
      <c r="CR314" s="21"/>
      <c r="CS314" s="21"/>
      <c r="CT314" s="21"/>
      <c r="CU314" s="21"/>
      <c r="CV314" s="21"/>
      <c r="CW314" s="21"/>
      <c r="CX314" s="21"/>
      <c r="CY314" s="21"/>
      <c r="CZ314" s="21"/>
      <c r="DA314" s="21"/>
      <c r="DB314" s="21"/>
      <c r="DC314" s="21"/>
      <c r="DD314" s="21"/>
      <c r="DE314" s="21"/>
      <c r="DF314" s="21"/>
      <c r="DG314" s="21"/>
      <c r="DH314" s="21"/>
      <c r="DI314" s="21"/>
      <c r="DJ314" s="21"/>
      <c r="DK314" s="21"/>
      <c r="DL314" s="21"/>
      <c r="DM314" s="21"/>
      <c r="DN314" s="21"/>
      <c r="DO314" s="21"/>
      <c r="DP314" s="21"/>
      <c r="DQ314" s="21"/>
      <c r="DR314" s="21"/>
      <c r="DS314" s="21"/>
      <c r="DT314" s="21"/>
      <c r="DU314" s="21"/>
      <c r="DV314" s="21"/>
      <c r="DW314" s="21"/>
      <c r="DX314" s="21"/>
      <c r="DY314" s="21"/>
      <c r="DZ314" s="21"/>
      <c r="EA314" s="21"/>
      <c r="EB314" s="21"/>
      <c r="EC314" s="21"/>
      <c r="ED314" s="21"/>
      <c r="EE314" s="21"/>
      <c r="EF314" s="21"/>
      <c r="EG314" s="21"/>
      <c r="EH314" s="21"/>
      <c r="EI314" s="21"/>
      <c r="EJ314" s="21"/>
      <c r="EK314" s="21"/>
      <c r="EL314" s="21"/>
      <c r="EM314" s="21"/>
      <c r="EN314" s="21"/>
      <c r="EO314" s="21"/>
      <c r="EP314" s="21"/>
      <c r="EQ314" s="21"/>
      <c r="ER314" s="21"/>
      <c r="ES314" s="21"/>
      <c r="ET314" s="21"/>
      <c r="EU314" s="21"/>
      <c r="EV314" s="21"/>
      <c r="EW314" s="21"/>
      <c r="EX314" s="21"/>
      <c r="EY314" s="21"/>
      <c r="EZ314" s="21"/>
      <c r="FA314" s="21"/>
      <c r="FB314" s="21"/>
      <c r="FC314" s="21"/>
      <c r="FD314" s="21"/>
      <c r="FE314" s="21"/>
      <c r="FF314" s="21"/>
      <c r="FG314" s="21"/>
      <c r="FH314" s="21"/>
      <c r="FI314" s="21"/>
      <c r="FJ314" s="21"/>
      <c r="FK314" s="21"/>
      <c r="FL314" s="21"/>
      <c r="FM314" s="21"/>
      <c r="FN314" s="21"/>
      <c r="FO314" s="21"/>
      <c r="FP314" s="21"/>
      <c r="FQ314" s="21"/>
      <c r="FR314" s="21"/>
      <c r="FS314" s="21"/>
      <c r="FT314" s="21"/>
      <c r="FU314" s="21"/>
      <c r="FV314" s="21"/>
      <c r="FW314" s="21"/>
      <c r="FX314" s="21"/>
      <c r="FY314" s="21"/>
      <c r="FZ314" s="21"/>
      <c r="GA314" s="21"/>
      <c r="GB314" s="21"/>
      <c r="GC314" s="21"/>
      <c r="GD314" s="21"/>
      <c r="GE314" s="21"/>
      <c r="GF314" s="21"/>
      <c r="GG314" s="21"/>
      <c r="GH314" s="21"/>
      <c r="GI314" s="21"/>
    </row>
    <row r="315" spans="1:191" ht="9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  <c r="BF315" s="18"/>
      <c r="BG315" s="18"/>
      <c r="BH315" s="18"/>
      <c r="BI315" s="18"/>
      <c r="BJ315" s="18"/>
      <c r="BK315" s="18"/>
      <c r="BL315" s="18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21"/>
      <c r="CJ315" s="21"/>
      <c r="CK315" s="21"/>
      <c r="CL315" s="21"/>
      <c r="CM315" s="21"/>
      <c r="CN315" s="21"/>
      <c r="CO315" s="21"/>
      <c r="CP315" s="21"/>
      <c r="CQ315" s="21"/>
      <c r="CR315" s="21"/>
      <c r="CS315" s="21"/>
      <c r="CT315" s="21"/>
      <c r="CU315" s="21"/>
      <c r="CV315" s="21"/>
      <c r="CW315" s="21"/>
      <c r="CX315" s="21"/>
      <c r="CY315" s="21"/>
      <c r="CZ315" s="21"/>
      <c r="DA315" s="21"/>
      <c r="DB315" s="21"/>
      <c r="DC315" s="21"/>
      <c r="DD315" s="21"/>
      <c r="DE315" s="21"/>
      <c r="DF315" s="21"/>
      <c r="DG315" s="21"/>
      <c r="DH315" s="21"/>
      <c r="DI315" s="21"/>
      <c r="DJ315" s="21"/>
      <c r="DK315" s="21"/>
      <c r="DL315" s="21"/>
      <c r="DM315" s="21"/>
      <c r="DN315" s="21"/>
      <c r="DO315" s="21"/>
      <c r="DP315" s="21"/>
      <c r="DQ315" s="21"/>
      <c r="DR315" s="21"/>
      <c r="DS315" s="21"/>
      <c r="DT315" s="21"/>
      <c r="DU315" s="21"/>
      <c r="DV315" s="21"/>
      <c r="DW315" s="21"/>
      <c r="DX315" s="21"/>
      <c r="DY315" s="21"/>
      <c r="DZ315" s="21"/>
      <c r="EA315" s="21"/>
      <c r="EB315" s="21"/>
      <c r="EC315" s="21"/>
      <c r="ED315" s="21"/>
      <c r="EE315" s="21"/>
      <c r="EF315" s="21"/>
      <c r="EG315" s="21"/>
      <c r="EH315" s="21"/>
      <c r="EI315" s="21"/>
      <c r="EJ315" s="21"/>
      <c r="EK315" s="21"/>
      <c r="EL315" s="21"/>
      <c r="EM315" s="21"/>
      <c r="EN315" s="21"/>
      <c r="EO315" s="21"/>
      <c r="EP315" s="21"/>
      <c r="EQ315" s="21"/>
      <c r="ER315" s="21"/>
      <c r="ES315" s="21"/>
      <c r="ET315" s="21"/>
      <c r="EU315" s="21"/>
      <c r="EV315" s="21"/>
      <c r="EW315" s="21"/>
      <c r="EX315" s="21"/>
      <c r="EY315" s="21"/>
      <c r="EZ315" s="21"/>
      <c r="FA315" s="21"/>
      <c r="FB315" s="21"/>
      <c r="FC315" s="21"/>
      <c r="FD315" s="21"/>
      <c r="FE315" s="21"/>
      <c r="FF315" s="21"/>
      <c r="FG315" s="21"/>
      <c r="FH315" s="21"/>
      <c r="FI315" s="21"/>
      <c r="FJ315" s="21"/>
      <c r="FK315" s="21"/>
      <c r="FL315" s="21"/>
      <c r="FM315" s="21"/>
      <c r="FN315" s="21"/>
      <c r="FO315" s="21"/>
      <c r="FP315" s="21"/>
      <c r="FQ315" s="21"/>
      <c r="FR315" s="21"/>
      <c r="FS315" s="21"/>
      <c r="FT315" s="21"/>
      <c r="FU315" s="21"/>
      <c r="FV315" s="21"/>
      <c r="FW315" s="21"/>
      <c r="FX315" s="21"/>
      <c r="FY315" s="21"/>
      <c r="FZ315" s="21"/>
      <c r="GA315" s="21"/>
      <c r="GB315" s="21"/>
      <c r="GC315" s="21"/>
      <c r="GD315" s="21"/>
      <c r="GE315" s="21"/>
      <c r="GF315" s="21"/>
      <c r="GG315" s="21"/>
      <c r="GH315" s="21"/>
      <c r="GI315" s="21"/>
    </row>
    <row r="316" spans="1:191" ht="9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21"/>
      <c r="CJ316" s="21"/>
      <c r="CK316" s="21"/>
      <c r="CL316" s="21"/>
      <c r="CM316" s="21"/>
      <c r="CN316" s="21"/>
      <c r="CO316" s="21"/>
      <c r="CP316" s="21"/>
      <c r="CQ316" s="21"/>
      <c r="CR316" s="21"/>
      <c r="CS316" s="21"/>
      <c r="CT316" s="21"/>
      <c r="CU316" s="21"/>
      <c r="CV316" s="21"/>
      <c r="CW316" s="21"/>
      <c r="CX316" s="21"/>
      <c r="CY316" s="21"/>
      <c r="CZ316" s="21"/>
      <c r="DA316" s="21"/>
      <c r="DB316" s="21"/>
      <c r="DC316" s="21"/>
      <c r="DD316" s="21"/>
      <c r="DE316" s="21"/>
      <c r="DF316" s="21"/>
      <c r="DG316" s="21"/>
      <c r="DH316" s="21"/>
      <c r="DI316" s="21"/>
      <c r="DJ316" s="21"/>
      <c r="DK316" s="21"/>
      <c r="DL316" s="21"/>
      <c r="DM316" s="21"/>
      <c r="DN316" s="21"/>
      <c r="DO316" s="21"/>
      <c r="DP316" s="21"/>
      <c r="DQ316" s="21"/>
      <c r="DR316" s="21"/>
      <c r="DS316" s="21"/>
      <c r="DT316" s="21"/>
      <c r="DU316" s="21"/>
      <c r="DV316" s="21"/>
      <c r="DW316" s="21"/>
      <c r="DX316" s="21"/>
      <c r="DY316" s="21"/>
      <c r="DZ316" s="21"/>
      <c r="EA316" s="21"/>
      <c r="EB316" s="21"/>
      <c r="EC316" s="21"/>
      <c r="ED316" s="21"/>
      <c r="EE316" s="21"/>
      <c r="EF316" s="21"/>
      <c r="EG316" s="21"/>
      <c r="EH316" s="21"/>
      <c r="EI316" s="21"/>
      <c r="EJ316" s="21"/>
      <c r="EK316" s="21"/>
      <c r="EL316" s="21"/>
      <c r="EM316" s="21"/>
      <c r="EN316" s="21"/>
      <c r="EO316" s="21"/>
      <c r="EP316" s="21"/>
      <c r="EQ316" s="21"/>
      <c r="ER316" s="21"/>
      <c r="ES316" s="21"/>
      <c r="ET316" s="21"/>
      <c r="EU316" s="21"/>
      <c r="EV316" s="21"/>
      <c r="EW316" s="21"/>
      <c r="EX316" s="21"/>
      <c r="EY316" s="21"/>
      <c r="EZ316" s="21"/>
      <c r="FA316" s="21"/>
      <c r="FB316" s="21"/>
      <c r="FC316" s="21"/>
      <c r="FD316" s="21"/>
      <c r="FE316" s="21"/>
      <c r="FF316" s="21"/>
      <c r="FG316" s="21"/>
      <c r="FH316" s="21"/>
      <c r="FI316" s="21"/>
      <c r="FJ316" s="21"/>
      <c r="FK316" s="21"/>
      <c r="FL316" s="21"/>
      <c r="FM316" s="21"/>
      <c r="FN316" s="21"/>
      <c r="FO316" s="21"/>
      <c r="FP316" s="21"/>
      <c r="FQ316" s="21"/>
      <c r="FR316" s="21"/>
      <c r="FS316" s="21"/>
      <c r="FT316" s="21"/>
      <c r="FU316" s="21"/>
      <c r="FV316" s="21"/>
      <c r="FW316" s="21"/>
      <c r="FX316" s="21"/>
      <c r="FY316" s="21"/>
      <c r="FZ316" s="21"/>
      <c r="GA316" s="21"/>
      <c r="GB316" s="21"/>
      <c r="GC316" s="21"/>
      <c r="GD316" s="21"/>
      <c r="GE316" s="21"/>
      <c r="GF316" s="21"/>
      <c r="GG316" s="21"/>
      <c r="GH316" s="21"/>
      <c r="GI316" s="21"/>
    </row>
    <row r="317" spans="1:191" ht="9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  <c r="BK317" s="18"/>
      <c r="BL317" s="18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21"/>
      <c r="CJ317" s="21"/>
      <c r="CK317" s="21"/>
      <c r="CL317" s="21"/>
      <c r="CM317" s="21"/>
      <c r="CN317" s="21"/>
      <c r="CO317" s="21"/>
      <c r="CP317" s="21"/>
      <c r="CQ317" s="21"/>
      <c r="CR317" s="21"/>
      <c r="CS317" s="21"/>
      <c r="CT317" s="21"/>
      <c r="CU317" s="21"/>
      <c r="CV317" s="21"/>
      <c r="CW317" s="21"/>
      <c r="CX317" s="21"/>
      <c r="CY317" s="21"/>
      <c r="CZ317" s="21"/>
      <c r="DA317" s="21"/>
      <c r="DB317" s="21"/>
      <c r="DC317" s="21"/>
      <c r="DD317" s="21"/>
      <c r="DE317" s="21"/>
      <c r="DF317" s="21"/>
      <c r="DG317" s="21"/>
      <c r="DH317" s="21"/>
      <c r="DI317" s="21"/>
      <c r="DJ317" s="21"/>
      <c r="DK317" s="21"/>
      <c r="DL317" s="21"/>
      <c r="DM317" s="21"/>
      <c r="DN317" s="21"/>
      <c r="DO317" s="21"/>
      <c r="DP317" s="21"/>
      <c r="DQ317" s="21"/>
      <c r="DR317" s="21"/>
      <c r="DS317" s="21"/>
      <c r="DT317" s="21"/>
      <c r="DU317" s="21"/>
      <c r="DV317" s="21"/>
      <c r="DW317" s="21"/>
      <c r="DX317" s="21"/>
      <c r="DY317" s="21"/>
      <c r="DZ317" s="21"/>
      <c r="EA317" s="21"/>
      <c r="EB317" s="21"/>
      <c r="EC317" s="21"/>
      <c r="ED317" s="21"/>
      <c r="EE317" s="21"/>
      <c r="EF317" s="21"/>
      <c r="EG317" s="21"/>
      <c r="EH317" s="21"/>
      <c r="EI317" s="21"/>
      <c r="EJ317" s="21"/>
      <c r="EK317" s="21"/>
      <c r="EL317" s="21"/>
      <c r="EM317" s="21"/>
      <c r="EN317" s="21"/>
      <c r="EO317" s="21"/>
      <c r="EP317" s="21"/>
      <c r="EQ317" s="21"/>
      <c r="ER317" s="21"/>
      <c r="ES317" s="21"/>
      <c r="ET317" s="21"/>
      <c r="EU317" s="21"/>
      <c r="EV317" s="21"/>
      <c r="EW317" s="21"/>
      <c r="EX317" s="21"/>
      <c r="EY317" s="21"/>
      <c r="EZ317" s="21"/>
      <c r="FA317" s="21"/>
      <c r="FB317" s="21"/>
      <c r="FC317" s="21"/>
      <c r="FD317" s="21"/>
      <c r="FE317" s="21"/>
      <c r="FF317" s="21"/>
      <c r="FG317" s="21"/>
      <c r="FH317" s="21"/>
      <c r="FI317" s="21"/>
      <c r="FJ317" s="21"/>
      <c r="FK317" s="21"/>
      <c r="FL317" s="21"/>
      <c r="FM317" s="21"/>
      <c r="FN317" s="21"/>
      <c r="FO317" s="21"/>
      <c r="FP317" s="21"/>
      <c r="FQ317" s="21"/>
      <c r="FR317" s="21"/>
      <c r="FS317" s="21"/>
      <c r="FT317" s="21"/>
      <c r="FU317" s="21"/>
      <c r="FV317" s="21"/>
      <c r="FW317" s="21"/>
      <c r="FX317" s="21"/>
      <c r="FY317" s="21"/>
      <c r="FZ317" s="21"/>
      <c r="GA317" s="21"/>
      <c r="GB317" s="21"/>
      <c r="GC317" s="21"/>
      <c r="GD317" s="21"/>
      <c r="GE317" s="21"/>
      <c r="GF317" s="21"/>
      <c r="GG317" s="21"/>
      <c r="GH317" s="21"/>
      <c r="GI317" s="21"/>
    </row>
    <row r="318" spans="1:191" ht="9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21"/>
      <c r="CJ318" s="21"/>
      <c r="CK318" s="21"/>
      <c r="CL318" s="21"/>
      <c r="CM318" s="21"/>
      <c r="CN318" s="21"/>
      <c r="CO318" s="21"/>
      <c r="CP318" s="21"/>
      <c r="CQ318" s="21"/>
      <c r="CR318" s="21"/>
      <c r="CS318" s="21"/>
      <c r="CT318" s="21"/>
      <c r="CU318" s="21"/>
      <c r="CV318" s="21"/>
      <c r="CW318" s="21"/>
      <c r="CX318" s="21"/>
      <c r="CY318" s="21"/>
      <c r="CZ318" s="21"/>
      <c r="DA318" s="21"/>
      <c r="DB318" s="21"/>
      <c r="DC318" s="21"/>
      <c r="DD318" s="21"/>
      <c r="DE318" s="21"/>
      <c r="DF318" s="21"/>
      <c r="DG318" s="21"/>
      <c r="DH318" s="21"/>
      <c r="DI318" s="21"/>
      <c r="DJ318" s="21"/>
      <c r="DK318" s="21"/>
      <c r="DL318" s="21"/>
      <c r="DM318" s="21"/>
      <c r="DN318" s="21"/>
      <c r="DO318" s="21"/>
      <c r="DP318" s="21"/>
      <c r="DQ318" s="21"/>
      <c r="DR318" s="21"/>
      <c r="DS318" s="21"/>
      <c r="DT318" s="21"/>
      <c r="DU318" s="21"/>
      <c r="DV318" s="21"/>
      <c r="DW318" s="21"/>
      <c r="DX318" s="21"/>
      <c r="DY318" s="21"/>
      <c r="DZ318" s="21"/>
      <c r="EA318" s="21"/>
      <c r="EB318" s="21"/>
      <c r="EC318" s="21"/>
      <c r="ED318" s="21"/>
      <c r="EE318" s="21"/>
      <c r="EF318" s="21"/>
      <c r="EG318" s="21"/>
      <c r="EH318" s="21"/>
      <c r="EI318" s="21"/>
      <c r="EJ318" s="21"/>
      <c r="EK318" s="21"/>
      <c r="EL318" s="21"/>
      <c r="EM318" s="21"/>
      <c r="EN318" s="21"/>
      <c r="EO318" s="21"/>
      <c r="EP318" s="21"/>
      <c r="EQ318" s="21"/>
      <c r="ER318" s="21"/>
      <c r="ES318" s="21"/>
      <c r="ET318" s="21"/>
      <c r="EU318" s="21"/>
      <c r="EV318" s="21"/>
      <c r="EW318" s="21"/>
      <c r="EX318" s="21"/>
      <c r="EY318" s="21"/>
      <c r="EZ318" s="21"/>
      <c r="FA318" s="21"/>
      <c r="FB318" s="21"/>
      <c r="FC318" s="21"/>
      <c r="FD318" s="21"/>
      <c r="FE318" s="21"/>
      <c r="FF318" s="21"/>
      <c r="FG318" s="21"/>
      <c r="FH318" s="21"/>
      <c r="FI318" s="21"/>
      <c r="FJ318" s="21"/>
      <c r="FK318" s="21"/>
      <c r="FL318" s="21"/>
      <c r="FM318" s="21"/>
      <c r="FN318" s="21"/>
      <c r="FO318" s="21"/>
      <c r="FP318" s="21"/>
      <c r="FQ318" s="21"/>
      <c r="FR318" s="21"/>
      <c r="FS318" s="21"/>
      <c r="FT318" s="21"/>
      <c r="FU318" s="21"/>
      <c r="FV318" s="21"/>
      <c r="FW318" s="21"/>
      <c r="FX318" s="21"/>
      <c r="FY318" s="21"/>
      <c r="FZ318" s="21"/>
      <c r="GA318" s="21"/>
      <c r="GB318" s="21"/>
      <c r="GC318" s="21"/>
      <c r="GD318" s="21"/>
      <c r="GE318" s="21"/>
      <c r="GF318" s="21"/>
      <c r="GG318" s="21"/>
      <c r="GH318" s="21"/>
      <c r="GI318" s="21"/>
    </row>
    <row r="319" spans="1:191" ht="9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21"/>
      <c r="CJ319" s="21"/>
      <c r="CK319" s="21"/>
      <c r="CL319" s="21"/>
      <c r="CM319" s="21"/>
      <c r="CN319" s="21"/>
      <c r="CO319" s="21"/>
      <c r="CP319" s="21"/>
      <c r="CQ319" s="21"/>
      <c r="CR319" s="21"/>
      <c r="CS319" s="21"/>
      <c r="CT319" s="21"/>
      <c r="CU319" s="21"/>
      <c r="CV319" s="21"/>
      <c r="CW319" s="21"/>
      <c r="CX319" s="21"/>
      <c r="CY319" s="21"/>
      <c r="CZ319" s="21"/>
      <c r="DA319" s="21"/>
      <c r="DB319" s="21"/>
      <c r="DC319" s="21"/>
      <c r="DD319" s="21"/>
      <c r="DE319" s="21"/>
      <c r="DF319" s="21"/>
      <c r="DG319" s="21"/>
      <c r="DH319" s="21"/>
      <c r="DI319" s="21"/>
      <c r="DJ319" s="21"/>
      <c r="DK319" s="21"/>
      <c r="DL319" s="21"/>
      <c r="DM319" s="21"/>
      <c r="DN319" s="21"/>
      <c r="DO319" s="21"/>
      <c r="DP319" s="21"/>
      <c r="DQ319" s="21"/>
      <c r="DR319" s="21"/>
      <c r="DS319" s="21"/>
      <c r="DT319" s="21"/>
      <c r="DU319" s="21"/>
      <c r="DV319" s="21"/>
      <c r="DW319" s="21"/>
      <c r="DX319" s="21"/>
      <c r="DY319" s="21"/>
      <c r="DZ319" s="21"/>
      <c r="EA319" s="21"/>
      <c r="EB319" s="21"/>
      <c r="EC319" s="21"/>
      <c r="ED319" s="21"/>
      <c r="EE319" s="21"/>
      <c r="EF319" s="21"/>
      <c r="EG319" s="21"/>
      <c r="EH319" s="21"/>
      <c r="EI319" s="21"/>
      <c r="EJ319" s="21"/>
      <c r="EK319" s="21"/>
      <c r="EL319" s="21"/>
      <c r="EM319" s="21"/>
      <c r="EN319" s="21"/>
      <c r="EO319" s="21"/>
      <c r="EP319" s="21"/>
      <c r="EQ319" s="21"/>
      <c r="ER319" s="21"/>
      <c r="ES319" s="21"/>
      <c r="ET319" s="21"/>
      <c r="EU319" s="21"/>
      <c r="EV319" s="21"/>
      <c r="EW319" s="21"/>
      <c r="EX319" s="21"/>
      <c r="EY319" s="21"/>
      <c r="EZ319" s="21"/>
      <c r="FA319" s="21"/>
      <c r="FB319" s="21"/>
      <c r="FC319" s="21"/>
      <c r="FD319" s="21"/>
      <c r="FE319" s="21"/>
      <c r="FF319" s="21"/>
      <c r="FG319" s="21"/>
      <c r="FH319" s="21"/>
      <c r="FI319" s="21"/>
      <c r="FJ319" s="21"/>
      <c r="FK319" s="21"/>
      <c r="FL319" s="21"/>
      <c r="FM319" s="21"/>
      <c r="FN319" s="21"/>
      <c r="FO319" s="21"/>
      <c r="FP319" s="21"/>
      <c r="FQ319" s="21"/>
      <c r="FR319" s="21"/>
      <c r="FS319" s="21"/>
      <c r="FT319" s="21"/>
      <c r="FU319" s="21"/>
      <c r="FV319" s="21"/>
      <c r="FW319" s="21"/>
      <c r="FX319" s="21"/>
      <c r="FY319" s="21"/>
      <c r="FZ319" s="21"/>
      <c r="GA319" s="21"/>
      <c r="GB319" s="21"/>
      <c r="GC319" s="21"/>
      <c r="GD319" s="21"/>
      <c r="GE319" s="21"/>
      <c r="GF319" s="21"/>
      <c r="GG319" s="21"/>
      <c r="GH319" s="21"/>
      <c r="GI319" s="21"/>
    </row>
    <row r="320" spans="1:191" ht="9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  <c r="GF320" s="5"/>
      <c r="GG320" s="5"/>
      <c r="GH320" s="5"/>
      <c r="GI320" s="5"/>
    </row>
    <row r="321" spans="1:191" ht="9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10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  <c r="GH321" s="5"/>
      <c r="GI321" s="5"/>
    </row>
    <row r="322" spans="1:191" ht="9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  <c r="GF322" s="5"/>
      <c r="GG322" s="5"/>
      <c r="GH322" s="5"/>
      <c r="GI322" s="5"/>
    </row>
    <row r="323" spans="1:191" ht="9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  <c r="GF323" s="5"/>
      <c r="GG323" s="5"/>
      <c r="GH323" s="5"/>
      <c r="GI323" s="5"/>
    </row>
    <row r="324" spans="1:191" ht="9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  <c r="GF324" s="5"/>
      <c r="GG324" s="5"/>
      <c r="GH324" s="5"/>
      <c r="GI324" s="5"/>
    </row>
    <row r="325" spans="1:191" ht="9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  <c r="GH325" s="5"/>
      <c r="GI325" s="5"/>
    </row>
    <row r="326" spans="1:191" ht="9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  <c r="GH326" s="5"/>
      <c r="GI326" s="5"/>
    </row>
    <row r="327" spans="1:191" ht="9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</row>
    <row r="328" spans="1:191" ht="9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  <c r="GI328" s="5"/>
    </row>
    <row r="329" spans="1:191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4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11"/>
    </row>
    <row r="330" spans="1:191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16"/>
      <c r="CJ330" s="16"/>
      <c r="CK330" s="16"/>
      <c r="CL330" s="16"/>
      <c r="CM330" s="16"/>
      <c r="CN330" s="16"/>
      <c r="CO330" s="16"/>
      <c r="CP330" s="16"/>
      <c r="CQ330" s="16"/>
      <c r="CR330" s="16"/>
      <c r="CS330" s="16"/>
      <c r="CT330" s="16"/>
      <c r="CU330" s="16"/>
      <c r="CV330" s="16"/>
      <c r="CW330" s="16"/>
      <c r="CX330" s="16"/>
      <c r="CY330" s="16"/>
      <c r="CZ330" s="16"/>
      <c r="DA330" s="16"/>
      <c r="DB330" s="16"/>
      <c r="DC330" s="16"/>
      <c r="DD330" s="16"/>
      <c r="DE330" s="16"/>
      <c r="DF330" s="16"/>
      <c r="DG330" s="16"/>
      <c r="DH330" s="16"/>
      <c r="DI330" s="16"/>
      <c r="DJ330" s="16"/>
      <c r="DK330" s="16"/>
      <c r="DL330" s="16"/>
      <c r="DM330" s="16"/>
      <c r="DN330" s="16"/>
      <c r="DO330" s="16"/>
      <c r="DP330" s="16"/>
      <c r="DQ330" s="16"/>
      <c r="DR330" s="16"/>
      <c r="DS330" s="16"/>
      <c r="DT330" s="16"/>
      <c r="DU330" s="16"/>
      <c r="DV330" s="16"/>
      <c r="DW330" s="16"/>
      <c r="DX330" s="16"/>
      <c r="DY330" s="16"/>
      <c r="DZ330" s="16"/>
      <c r="EA330" s="16"/>
      <c r="EB330" s="16"/>
      <c r="EC330" s="16"/>
      <c r="ED330" s="16"/>
      <c r="EE330" s="16"/>
      <c r="EF330" s="16"/>
      <c r="EG330" s="16"/>
      <c r="EH330" s="16"/>
      <c r="EI330" s="16"/>
      <c r="EJ330" s="16"/>
      <c r="EK330" s="16"/>
      <c r="EL330" s="16"/>
      <c r="EM330" s="16"/>
      <c r="EN330" s="16"/>
      <c r="EO330" s="16"/>
      <c r="EP330" s="16"/>
      <c r="EQ330" s="16"/>
      <c r="ER330" s="16"/>
      <c r="ES330" s="16"/>
      <c r="ET330" s="16"/>
      <c r="EU330" s="16"/>
      <c r="EV330" s="16"/>
      <c r="EW330" s="16"/>
      <c r="EX330" s="16"/>
      <c r="EY330" s="16"/>
      <c r="EZ330" s="16"/>
      <c r="FA330" s="16"/>
      <c r="FB330" s="16"/>
      <c r="FC330" s="16"/>
      <c r="FD330" s="16"/>
      <c r="FE330" s="16"/>
      <c r="FF330" s="16"/>
      <c r="FG330" s="16"/>
      <c r="FH330" s="16"/>
      <c r="FI330" s="16"/>
      <c r="FJ330" s="16"/>
      <c r="FK330" s="16"/>
      <c r="FL330" s="16"/>
      <c r="FM330" s="16"/>
      <c r="FN330" s="16"/>
      <c r="FO330" s="16"/>
      <c r="FP330" s="16"/>
      <c r="FQ330" s="16"/>
      <c r="FR330" s="16"/>
      <c r="FS330" s="16"/>
      <c r="FT330" s="16"/>
      <c r="FU330" s="16"/>
      <c r="FV330" s="16"/>
      <c r="FW330" s="16"/>
      <c r="FX330" s="16"/>
      <c r="FY330" s="16"/>
      <c r="FZ330" s="16"/>
      <c r="GA330" s="16"/>
      <c r="GB330" s="16"/>
      <c r="GC330" s="16"/>
      <c r="GD330" s="16"/>
      <c r="GE330" s="16"/>
      <c r="GF330" s="16"/>
      <c r="GG330" s="16"/>
      <c r="GH330" s="16"/>
      <c r="GI330" s="16"/>
    </row>
    <row r="331" spans="1:191" ht="9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20"/>
      <c r="BU331" s="20"/>
      <c r="BV331" s="20"/>
      <c r="BW331" s="20"/>
      <c r="BX331" s="20"/>
      <c r="BY331" s="20"/>
      <c r="BZ331" s="20"/>
      <c r="CA331" s="20"/>
      <c r="CB331" s="20"/>
      <c r="CC331" s="20"/>
      <c r="CD331" s="20"/>
      <c r="CE331" s="20"/>
      <c r="CF331" s="20"/>
      <c r="CG331" s="20"/>
      <c r="CH331" s="20"/>
      <c r="CI331" s="20"/>
      <c r="CJ331" s="20"/>
      <c r="CK331" s="20"/>
      <c r="CL331" s="20"/>
      <c r="CM331" s="20"/>
      <c r="CN331" s="20"/>
      <c r="CO331" s="20"/>
      <c r="CP331" s="20"/>
      <c r="CQ331" s="20"/>
      <c r="CR331" s="20"/>
      <c r="CS331" s="20"/>
      <c r="CT331" s="20"/>
      <c r="CU331" s="20"/>
      <c r="CV331" s="20"/>
      <c r="CW331" s="20"/>
      <c r="CX331" s="20"/>
      <c r="CY331" s="20"/>
      <c r="CZ331" s="20"/>
      <c r="DA331" s="20"/>
      <c r="DB331" s="20"/>
      <c r="DC331" s="20"/>
      <c r="DD331" s="20"/>
      <c r="DE331" s="20"/>
      <c r="DF331" s="20"/>
      <c r="DG331" s="20"/>
      <c r="DH331" s="20"/>
      <c r="DI331" s="20"/>
      <c r="DJ331" s="20"/>
      <c r="DK331" s="20"/>
      <c r="DL331" s="20"/>
      <c r="DM331" s="20"/>
      <c r="DN331" s="20"/>
      <c r="DO331" s="20"/>
      <c r="DP331" s="20"/>
      <c r="DQ331" s="20"/>
      <c r="DR331" s="20"/>
      <c r="DS331" s="20"/>
      <c r="DT331" s="20"/>
      <c r="DU331" s="20"/>
      <c r="DV331" s="20"/>
      <c r="DW331" s="20"/>
      <c r="DX331" s="20"/>
      <c r="DY331" s="20"/>
      <c r="DZ331" s="20"/>
      <c r="EA331" s="20"/>
      <c r="EB331" s="20"/>
      <c r="EC331" s="20"/>
      <c r="ED331" s="20"/>
      <c r="EE331" s="20"/>
      <c r="EF331" s="20"/>
      <c r="EG331" s="20"/>
      <c r="EH331" s="20"/>
      <c r="EI331" s="20"/>
      <c r="EJ331" s="20"/>
      <c r="EK331" s="20"/>
      <c r="EL331" s="20"/>
      <c r="EM331" s="20"/>
      <c r="EN331" s="20"/>
      <c r="EO331" s="20"/>
      <c r="EP331" s="20"/>
      <c r="EQ331" s="20"/>
      <c r="ER331" s="20"/>
      <c r="ES331" s="20"/>
      <c r="ET331" s="20"/>
      <c r="EU331" s="20"/>
      <c r="EV331" s="20"/>
      <c r="EW331" s="20"/>
      <c r="EX331" s="20"/>
      <c r="EY331" s="20"/>
      <c r="EZ331" s="20"/>
      <c r="FA331" s="20"/>
      <c r="FB331" s="20"/>
      <c r="FC331" s="20"/>
      <c r="FD331" s="20"/>
      <c r="FE331" s="20"/>
      <c r="FF331" s="20"/>
      <c r="FG331" s="20"/>
      <c r="FH331" s="20"/>
      <c r="FI331" s="20"/>
      <c r="FJ331" s="20"/>
      <c r="FK331" s="20"/>
      <c r="FL331" s="20"/>
      <c r="FM331" s="20"/>
      <c r="FN331" s="20"/>
      <c r="FO331" s="20"/>
      <c r="FP331" s="20"/>
      <c r="FQ331" s="20"/>
      <c r="FR331" s="20"/>
      <c r="FS331" s="20"/>
      <c r="FT331" s="20"/>
      <c r="FU331" s="20"/>
      <c r="FV331" s="20"/>
      <c r="FW331" s="20"/>
      <c r="FX331" s="20"/>
      <c r="FY331" s="20"/>
      <c r="FZ331" s="20"/>
      <c r="GA331" s="20"/>
      <c r="GB331" s="20"/>
      <c r="GC331" s="20"/>
      <c r="GD331" s="20"/>
      <c r="GE331" s="20"/>
      <c r="GF331" s="20"/>
      <c r="GG331" s="20"/>
      <c r="GH331" s="20"/>
      <c r="GI331" s="20"/>
    </row>
    <row r="332" spans="1:191" ht="9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  <c r="BU332" s="20"/>
      <c r="BV332" s="20"/>
      <c r="BW332" s="20"/>
      <c r="BX332" s="20"/>
      <c r="BY332" s="20"/>
      <c r="BZ332" s="20"/>
      <c r="CA332" s="20"/>
      <c r="CB332" s="20"/>
      <c r="CC332" s="20"/>
      <c r="CD332" s="20"/>
      <c r="CE332" s="20"/>
      <c r="CF332" s="20"/>
      <c r="CG332" s="20"/>
      <c r="CH332" s="20"/>
      <c r="CI332" s="20"/>
      <c r="CJ332" s="20"/>
      <c r="CK332" s="20"/>
      <c r="CL332" s="20"/>
      <c r="CM332" s="20"/>
      <c r="CN332" s="20"/>
      <c r="CO332" s="20"/>
      <c r="CP332" s="20"/>
      <c r="CQ332" s="20"/>
      <c r="CR332" s="20"/>
      <c r="CS332" s="20"/>
      <c r="CT332" s="20"/>
      <c r="CU332" s="20"/>
      <c r="CV332" s="20"/>
      <c r="CW332" s="20"/>
      <c r="CX332" s="20"/>
      <c r="CY332" s="20"/>
      <c r="CZ332" s="20"/>
      <c r="DA332" s="20"/>
      <c r="DB332" s="20"/>
      <c r="DC332" s="20"/>
      <c r="DD332" s="20"/>
      <c r="DE332" s="20"/>
      <c r="DF332" s="20"/>
      <c r="DG332" s="20"/>
      <c r="DH332" s="20"/>
      <c r="DI332" s="20"/>
      <c r="DJ332" s="20"/>
      <c r="DK332" s="20"/>
      <c r="DL332" s="20"/>
      <c r="DM332" s="20"/>
      <c r="DN332" s="20"/>
      <c r="DO332" s="20"/>
      <c r="DP332" s="20"/>
      <c r="DQ332" s="20"/>
      <c r="DR332" s="20"/>
      <c r="DS332" s="20"/>
      <c r="DT332" s="20"/>
      <c r="DU332" s="20"/>
      <c r="DV332" s="20"/>
      <c r="DW332" s="20"/>
      <c r="DX332" s="20"/>
      <c r="DY332" s="20"/>
      <c r="DZ332" s="20"/>
      <c r="EA332" s="20"/>
      <c r="EB332" s="20"/>
      <c r="EC332" s="20"/>
      <c r="ED332" s="20"/>
      <c r="EE332" s="20"/>
      <c r="EF332" s="20"/>
      <c r="EG332" s="20"/>
      <c r="EH332" s="20"/>
      <c r="EI332" s="20"/>
      <c r="EJ332" s="20"/>
      <c r="EK332" s="20"/>
      <c r="EL332" s="20"/>
      <c r="EM332" s="20"/>
      <c r="EN332" s="20"/>
      <c r="EO332" s="20"/>
      <c r="EP332" s="20"/>
      <c r="EQ332" s="20"/>
      <c r="ER332" s="20"/>
      <c r="ES332" s="20"/>
      <c r="ET332" s="20"/>
      <c r="EU332" s="20"/>
      <c r="EV332" s="20"/>
      <c r="EW332" s="20"/>
      <c r="EX332" s="20"/>
      <c r="EY332" s="20"/>
      <c r="EZ332" s="20"/>
      <c r="FA332" s="20"/>
      <c r="FB332" s="20"/>
      <c r="FC332" s="20"/>
      <c r="FD332" s="20"/>
      <c r="FE332" s="20"/>
      <c r="FF332" s="20"/>
      <c r="FG332" s="20"/>
      <c r="FH332" s="20"/>
      <c r="FI332" s="20"/>
      <c r="FJ332" s="20"/>
      <c r="FK332" s="20"/>
      <c r="FL332" s="20"/>
      <c r="FM332" s="20"/>
      <c r="FN332" s="20"/>
      <c r="FO332" s="20"/>
      <c r="FP332" s="20"/>
      <c r="FQ332" s="20"/>
      <c r="FR332" s="20"/>
      <c r="FS332" s="20"/>
      <c r="FT332" s="20"/>
      <c r="FU332" s="20"/>
      <c r="FV332" s="20"/>
      <c r="FW332" s="20"/>
      <c r="FX332" s="20"/>
      <c r="FY332" s="20"/>
      <c r="FZ332" s="20"/>
      <c r="GA332" s="20"/>
      <c r="GB332" s="20"/>
      <c r="GC332" s="20"/>
      <c r="GD332" s="20"/>
      <c r="GE332" s="20"/>
      <c r="GF332" s="20"/>
      <c r="GG332" s="20"/>
      <c r="GH332" s="20"/>
      <c r="GI332" s="20"/>
    </row>
    <row r="333" spans="1:191" ht="9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  <c r="DK333" s="14"/>
      <c r="DL333" s="14"/>
      <c r="DM333" s="14"/>
      <c r="DN333" s="14"/>
      <c r="DO333" s="14"/>
      <c r="DP333" s="14"/>
      <c r="DQ333" s="14"/>
      <c r="DR333" s="14"/>
      <c r="DS333" s="14"/>
      <c r="DT333" s="14"/>
      <c r="DU333" s="14"/>
      <c r="DV333" s="14"/>
      <c r="DW333" s="14"/>
      <c r="DX333" s="14"/>
      <c r="DY333" s="14"/>
      <c r="DZ333" s="14"/>
      <c r="EA333" s="14"/>
      <c r="EB333" s="14"/>
      <c r="EC333" s="14"/>
      <c r="ED333" s="14"/>
      <c r="EE333" s="14"/>
      <c r="EF333" s="14"/>
      <c r="EG333" s="14"/>
      <c r="EH333" s="14"/>
      <c r="EI333" s="14"/>
      <c r="EJ333" s="14"/>
      <c r="EK333" s="14"/>
      <c r="EL333" s="14"/>
      <c r="EM333" s="14"/>
      <c r="EN333" s="14"/>
      <c r="EO333" s="14"/>
      <c r="EP333" s="14"/>
      <c r="EQ333" s="14"/>
      <c r="ER333" s="14"/>
      <c r="ES333" s="14"/>
      <c r="ET333" s="14"/>
      <c r="EU333" s="14"/>
      <c r="EV333" s="14"/>
      <c r="EW333" s="14"/>
      <c r="EX333" s="14"/>
      <c r="EY333" s="14"/>
      <c r="EZ333" s="14"/>
      <c r="FA333" s="14"/>
      <c r="FB333" s="14"/>
      <c r="FC333" s="14"/>
      <c r="FD333" s="14"/>
      <c r="FE333" s="14"/>
      <c r="FF333" s="14"/>
      <c r="FG333" s="14"/>
      <c r="FH333" s="14"/>
      <c r="FI333" s="14"/>
      <c r="FJ333" s="14"/>
      <c r="FK333" s="14"/>
      <c r="FL333" s="14"/>
      <c r="FM333" s="14"/>
      <c r="FN333" s="14"/>
      <c r="FO333" s="14"/>
      <c r="FP333" s="14"/>
      <c r="FQ333" s="14"/>
      <c r="FR333" s="14"/>
      <c r="FS333" s="14"/>
      <c r="FT333" s="14"/>
      <c r="FU333" s="14"/>
      <c r="FV333" s="14"/>
      <c r="FW333" s="14"/>
      <c r="FX333" s="14"/>
      <c r="FY333" s="14"/>
      <c r="FZ333" s="14"/>
      <c r="GA333" s="14"/>
      <c r="GB333" s="14"/>
      <c r="GC333" s="14"/>
      <c r="GD333" s="14"/>
      <c r="GE333" s="14"/>
      <c r="GF333" s="14"/>
      <c r="GG333" s="14"/>
      <c r="GH333" s="14"/>
      <c r="GI333" s="14"/>
    </row>
    <row r="334" spans="1:191" ht="9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7"/>
      <c r="BK334" s="17"/>
      <c r="BL334" s="17"/>
      <c r="BM334" s="17"/>
      <c r="BN334" s="17"/>
      <c r="BO334" s="17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25"/>
      <c r="CC334" s="25"/>
      <c r="CD334" s="25"/>
      <c r="CE334" s="25"/>
      <c r="CF334" s="25"/>
      <c r="CG334" s="25"/>
      <c r="CH334" s="25"/>
      <c r="CI334" s="25"/>
      <c r="CJ334" s="25"/>
      <c r="CK334" s="25"/>
      <c r="CL334" s="25"/>
      <c r="CM334" s="25"/>
      <c r="CN334" s="25"/>
      <c r="CO334" s="25"/>
      <c r="CP334" s="25"/>
      <c r="CQ334" s="25"/>
      <c r="CR334" s="25"/>
      <c r="CS334" s="25"/>
      <c r="CT334" s="21"/>
      <c r="CU334" s="18"/>
      <c r="CV334" s="18"/>
      <c r="CW334" s="18"/>
      <c r="CX334" s="18"/>
      <c r="CY334" s="18"/>
      <c r="CZ334" s="18"/>
      <c r="DA334" s="18"/>
      <c r="DB334" s="18"/>
      <c r="DC334" s="18"/>
      <c r="DD334" s="18"/>
      <c r="DE334" s="18"/>
      <c r="DF334" s="18"/>
      <c r="DG334" s="21"/>
      <c r="DH334" s="18"/>
      <c r="DI334" s="18"/>
      <c r="DJ334" s="18"/>
      <c r="DK334" s="18"/>
      <c r="DL334" s="18"/>
      <c r="DM334" s="18"/>
      <c r="DN334" s="18"/>
      <c r="DO334" s="18"/>
      <c r="DP334" s="18"/>
      <c r="DQ334" s="18"/>
      <c r="DR334" s="18"/>
      <c r="DS334" s="18"/>
      <c r="DT334" s="18"/>
      <c r="DU334" s="18"/>
      <c r="DV334" s="18"/>
      <c r="DW334" s="21"/>
      <c r="DX334" s="18"/>
      <c r="DY334" s="18"/>
      <c r="DZ334" s="18"/>
      <c r="EA334" s="18"/>
      <c r="EB334" s="18"/>
      <c r="EC334" s="18"/>
      <c r="ED334" s="18"/>
      <c r="EE334" s="18"/>
      <c r="EF334" s="18"/>
      <c r="EG334" s="18"/>
      <c r="EH334" s="18"/>
      <c r="EI334" s="18"/>
      <c r="EJ334" s="18"/>
      <c r="EK334" s="18"/>
      <c r="EL334" s="18"/>
      <c r="EM334" s="18"/>
      <c r="EN334" s="18"/>
      <c r="EO334" s="18"/>
      <c r="EP334" s="18"/>
      <c r="EQ334" s="18"/>
      <c r="ER334" s="18"/>
      <c r="ES334" s="18"/>
      <c r="ET334" s="18"/>
      <c r="EU334" s="18"/>
      <c r="EV334" s="18"/>
      <c r="EW334" s="21"/>
      <c r="EX334" s="18"/>
      <c r="EY334" s="18"/>
      <c r="EZ334" s="18"/>
      <c r="FA334" s="18"/>
      <c r="FB334" s="18"/>
      <c r="FC334" s="18"/>
      <c r="FD334" s="18"/>
      <c r="FE334" s="18"/>
      <c r="FF334" s="18"/>
      <c r="FG334" s="18"/>
      <c r="FH334" s="18"/>
      <c r="FI334" s="18"/>
      <c r="FJ334" s="21"/>
      <c r="FK334" s="18"/>
      <c r="FL334" s="18"/>
      <c r="FM334" s="18"/>
      <c r="FN334" s="18"/>
      <c r="FO334" s="18"/>
      <c r="FP334" s="18"/>
      <c r="FQ334" s="18"/>
      <c r="FR334" s="18"/>
      <c r="FS334" s="18"/>
      <c r="FT334" s="18"/>
      <c r="FU334" s="18"/>
      <c r="FV334" s="18"/>
      <c r="FW334" s="21"/>
      <c r="FX334" s="21"/>
      <c r="FY334" s="21"/>
      <c r="FZ334" s="21"/>
      <c r="GA334" s="21"/>
      <c r="GB334" s="21"/>
      <c r="GC334" s="21"/>
      <c r="GD334" s="21"/>
      <c r="GE334" s="21"/>
      <c r="GF334" s="21"/>
      <c r="GG334" s="21"/>
      <c r="GH334" s="21"/>
      <c r="GI334" s="21"/>
    </row>
    <row r="335" spans="1:191" ht="9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17"/>
      <c r="BK335" s="17"/>
      <c r="BL335" s="17"/>
      <c r="BM335" s="17"/>
      <c r="BN335" s="17"/>
      <c r="BO335" s="17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18"/>
      <c r="CU335" s="18"/>
      <c r="CV335" s="18"/>
      <c r="CW335" s="18"/>
      <c r="CX335" s="18"/>
      <c r="CY335" s="18"/>
      <c r="CZ335" s="18"/>
      <c r="DA335" s="18"/>
      <c r="DB335" s="18"/>
      <c r="DC335" s="18"/>
      <c r="DD335" s="18"/>
      <c r="DE335" s="18"/>
      <c r="DF335" s="18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  <c r="DQ335" s="27"/>
      <c r="DR335" s="27"/>
      <c r="DS335" s="27"/>
      <c r="DT335" s="27"/>
      <c r="DU335" s="27"/>
      <c r="DV335" s="27"/>
      <c r="DW335" s="18"/>
      <c r="DX335" s="18"/>
      <c r="DY335" s="18"/>
      <c r="DZ335" s="18"/>
      <c r="EA335" s="18"/>
      <c r="EB335" s="18"/>
      <c r="EC335" s="18"/>
      <c r="ED335" s="18"/>
      <c r="EE335" s="18"/>
      <c r="EF335" s="18"/>
      <c r="EG335" s="18"/>
      <c r="EH335" s="18"/>
      <c r="EI335" s="18"/>
      <c r="EJ335" s="18"/>
      <c r="EK335" s="18"/>
      <c r="EL335" s="18"/>
      <c r="EM335" s="18"/>
      <c r="EN335" s="18"/>
      <c r="EO335" s="18"/>
      <c r="EP335" s="18"/>
      <c r="EQ335" s="18"/>
      <c r="ER335" s="18"/>
      <c r="ES335" s="18"/>
      <c r="ET335" s="18"/>
      <c r="EU335" s="18"/>
      <c r="EV335" s="18"/>
      <c r="EW335" s="18"/>
      <c r="EX335" s="18"/>
      <c r="EY335" s="18"/>
      <c r="EZ335" s="18"/>
      <c r="FA335" s="18"/>
      <c r="FB335" s="18"/>
      <c r="FC335" s="18"/>
      <c r="FD335" s="18"/>
      <c r="FE335" s="18"/>
      <c r="FF335" s="18"/>
      <c r="FG335" s="18"/>
      <c r="FH335" s="18"/>
      <c r="FI335" s="18"/>
      <c r="FJ335" s="21"/>
      <c r="FK335" s="18"/>
      <c r="FL335" s="18"/>
      <c r="FM335" s="18"/>
      <c r="FN335" s="18"/>
      <c r="FO335" s="18"/>
      <c r="FP335" s="18"/>
      <c r="FQ335" s="18"/>
      <c r="FR335" s="18"/>
      <c r="FS335" s="18"/>
      <c r="FT335" s="18"/>
      <c r="FU335" s="18"/>
      <c r="FV335" s="18"/>
      <c r="FW335" s="21"/>
      <c r="FX335" s="21"/>
      <c r="FY335" s="21"/>
      <c r="FZ335" s="21"/>
      <c r="GA335" s="21"/>
      <c r="GB335" s="21"/>
      <c r="GC335" s="21"/>
      <c r="GD335" s="21"/>
      <c r="GE335" s="21"/>
      <c r="GF335" s="21"/>
      <c r="GG335" s="21"/>
      <c r="GH335" s="21"/>
      <c r="GI335" s="21"/>
    </row>
    <row r="336" spans="1:191" ht="9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1"/>
      <c r="CU336" s="21"/>
      <c r="CV336" s="21"/>
      <c r="CW336" s="21"/>
      <c r="CX336" s="21"/>
      <c r="CY336" s="21"/>
      <c r="CZ336" s="21"/>
      <c r="DA336" s="21"/>
      <c r="DB336" s="21"/>
      <c r="DC336" s="21"/>
      <c r="DD336" s="21"/>
      <c r="DE336" s="21"/>
      <c r="DF336" s="21"/>
      <c r="DG336" s="28"/>
      <c r="DH336" s="28"/>
      <c r="DI336" s="28"/>
      <c r="DJ336" s="28"/>
      <c r="DK336" s="28"/>
      <c r="DL336" s="28"/>
      <c r="DM336" s="28"/>
      <c r="DN336" s="28"/>
      <c r="DO336" s="28"/>
      <c r="DP336" s="28"/>
      <c r="DQ336" s="28"/>
      <c r="DR336" s="28"/>
      <c r="DS336" s="28"/>
      <c r="DT336" s="28"/>
      <c r="DU336" s="28"/>
      <c r="DV336" s="28"/>
      <c r="DW336" s="21"/>
      <c r="DX336" s="21"/>
      <c r="DY336" s="21"/>
      <c r="DZ336" s="21"/>
      <c r="EA336" s="21"/>
      <c r="EB336" s="21"/>
      <c r="EC336" s="21"/>
      <c r="ED336" s="21"/>
      <c r="EE336" s="21"/>
      <c r="EF336" s="21"/>
      <c r="EG336" s="21"/>
      <c r="EH336" s="21"/>
      <c r="EI336" s="21"/>
      <c r="EJ336" s="18"/>
      <c r="EK336" s="18"/>
      <c r="EL336" s="18"/>
      <c r="EM336" s="18"/>
      <c r="EN336" s="18"/>
      <c r="EO336" s="18"/>
      <c r="EP336" s="18"/>
      <c r="EQ336" s="18"/>
      <c r="ER336" s="18"/>
      <c r="ES336" s="18"/>
      <c r="ET336" s="18"/>
      <c r="EU336" s="18"/>
      <c r="EV336" s="18"/>
      <c r="EW336" s="21"/>
      <c r="EX336" s="21"/>
      <c r="EY336" s="21"/>
      <c r="EZ336" s="21"/>
      <c r="FA336" s="21"/>
      <c r="FB336" s="21"/>
      <c r="FC336" s="21"/>
      <c r="FD336" s="21"/>
      <c r="FE336" s="21"/>
      <c r="FF336" s="21"/>
      <c r="FG336" s="21"/>
      <c r="FH336" s="21"/>
      <c r="FI336" s="21"/>
      <c r="FJ336" s="21"/>
      <c r="FK336" s="18"/>
      <c r="FL336" s="18"/>
      <c r="FM336" s="18"/>
      <c r="FN336" s="18"/>
      <c r="FO336" s="18"/>
      <c r="FP336" s="18"/>
      <c r="FQ336" s="18"/>
      <c r="FR336" s="18"/>
      <c r="FS336" s="18"/>
      <c r="FT336" s="18"/>
      <c r="FU336" s="18"/>
      <c r="FV336" s="18"/>
      <c r="FW336" s="21"/>
      <c r="FX336" s="21"/>
      <c r="FY336" s="21"/>
      <c r="FZ336" s="21"/>
      <c r="GA336" s="21"/>
      <c r="GB336" s="21"/>
      <c r="GC336" s="21"/>
      <c r="GD336" s="21"/>
      <c r="GE336" s="21"/>
      <c r="GF336" s="21"/>
      <c r="GG336" s="21"/>
      <c r="GH336" s="21"/>
      <c r="GI336" s="21"/>
    </row>
    <row r="337" spans="1:191" ht="9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1"/>
      <c r="CU337" s="21"/>
      <c r="CV337" s="21"/>
      <c r="CW337" s="21"/>
      <c r="CX337" s="21"/>
      <c r="CY337" s="21"/>
      <c r="CZ337" s="21"/>
      <c r="DA337" s="21"/>
      <c r="DB337" s="21"/>
      <c r="DC337" s="21"/>
      <c r="DD337" s="21"/>
      <c r="DE337" s="21"/>
      <c r="DF337" s="21"/>
      <c r="DG337" s="28"/>
      <c r="DH337" s="28"/>
      <c r="DI337" s="28"/>
      <c r="DJ337" s="28"/>
      <c r="DK337" s="28"/>
      <c r="DL337" s="28"/>
      <c r="DM337" s="28"/>
      <c r="DN337" s="28"/>
      <c r="DO337" s="28"/>
      <c r="DP337" s="28"/>
      <c r="DQ337" s="28"/>
      <c r="DR337" s="28"/>
      <c r="DS337" s="28"/>
      <c r="DT337" s="28"/>
      <c r="DU337" s="28"/>
      <c r="DV337" s="28"/>
      <c r="DW337" s="21"/>
      <c r="DX337" s="21"/>
      <c r="DY337" s="21"/>
      <c r="DZ337" s="21"/>
      <c r="EA337" s="21"/>
      <c r="EB337" s="21"/>
      <c r="EC337" s="21"/>
      <c r="ED337" s="21"/>
      <c r="EE337" s="21"/>
      <c r="EF337" s="21"/>
      <c r="EG337" s="21"/>
      <c r="EH337" s="21"/>
      <c r="EI337" s="21"/>
      <c r="EJ337" s="18"/>
      <c r="EK337" s="18"/>
      <c r="EL337" s="18"/>
      <c r="EM337" s="18"/>
      <c r="EN337" s="18"/>
      <c r="EO337" s="18"/>
      <c r="EP337" s="18"/>
      <c r="EQ337" s="18"/>
      <c r="ER337" s="18"/>
      <c r="ES337" s="18"/>
      <c r="ET337" s="18"/>
      <c r="EU337" s="18"/>
      <c r="EV337" s="18"/>
      <c r="EW337" s="21"/>
      <c r="EX337" s="21"/>
      <c r="EY337" s="21"/>
      <c r="EZ337" s="21"/>
      <c r="FA337" s="21"/>
      <c r="FB337" s="21"/>
      <c r="FC337" s="21"/>
      <c r="FD337" s="21"/>
      <c r="FE337" s="21"/>
      <c r="FF337" s="21"/>
      <c r="FG337" s="21"/>
      <c r="FH337" s="21"/>
      <c r="FI337" s="21"/>
      <c r="FJ337" s="21"/>
      <c r="FK337" s="18"/>
      <c r="FL337" s="18"/>
      <c r="FM337" s="18"/>
      <c r="FN337" s="18"/>
      <c r="FO337" s="18"/>
      <c r="FP337" s="18"/>
      <c r="FQ337" s="18"/>
      <c r="FR337" s="18"/>
      <c r="FS337" s="18"/>
      <c r="FT337" s="18"/>
      <c r="FU337" s="18"/>
      <c r="FV337" s="18"/>
      <c r="FW337" s="21"/>
      <c r="FX337" s="21"/>
      <c r="FY337" s="21"/>
      <c r="FZ337" s="21"/>
      <c r="GA337" s="21"/>
      <c r="GB337" s="21"/>
      <c r="GC337" s="21"/>
      <c r="GD337" s="21"/>
      <c r="GE337" s="21"/>
      <c r="GF337" s="21"/>
      <c r="GG337" s="21"/>
      <c r="GH337" s="21"/>
      <c r="GI337" s="21"/>
    </row>
    <row r="338" spans="1:191" ht="9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1"/>
      <c r="CU338" s="21"/>
      <c r="CV338" s="21"/>
      <c r="CW338" s="21"/>
      <c r="CX338" s="21"/>
      <c r="CY338" s="21"/>
      <c r="CZ338" s="21"/>
      <c r="DA338" s="21"/>
      <c r="DB338" s="21"/>
      <c r="DC338" s="21"/>
      <c r="DD338" s="21"/>
      <c r="DE338" s="21"/>
      <c r="DF338" s="21"/>
      <c r="DG338" s="28"/>
      <c r="DH338" s="28"/>
      <c r="DI338" s="28"/>
      <c r="DJ338" s="28"/>
      <c r="DK338" s="28"/>
      <c r="DL338" s="28"/>
      <c r="DM338" s="28"/>
      <c r="DN338" s="28"/>
      <c r="DO338" s="28"/>
      <c r="DP338" s="28"/>
      <c r="DQ338" s="28"/>
      <c r="DR338" s="28"/>
      <c r="DS338" s="28"/>
      <c r="DT338" s="28"/>
      <c r="DU338" s="28"/>
      <c r="DV338" s="28"/>
      <c r="DW338" s="18"/>
      <c r="DX338" s="18"/>
      <c r="DY338" s="18"/>
      <c r="DZ338" s="18"/>
      <c r="EA338" s="18"/>
      <c r="EB338" s="18"/>
      <c r="EC338" s="18"/>
      <c r="ED338" s="18"/>
      <c r="EE338" s="18"/>
      <c r="EF338" s="18"/>
      <c r="EG338" s="18"/>
      <c r="EH338" s="18"/>
      <c r="EI338" s="18"/>
      <c r="EJ338" s="18"/>
      <c r="EK338" s="18"/>
      <c r="EL338" s="18"/>
      <c r="EM338" s="18"/>
      <c r="EN338" s="18"/>
      <c r="EO338" s="18"/>
      <c r="EP338" s="18"/>
      <c r="EQ338" s="18"/>
      <c r="ER338" s="18"/>
      <c r="ES338" s="18"/>
      <c r="ET338" s="18"/>
      <c r="EU338" s="18"/>
      <c r="EV338" s="18"/>
      <c r="EW338" s="21"/>
      <c r="EX338" s="21"/>
      <c r="EY338" s="21"/>
      <c r="EZ338" s="21"/>
      <c r="FA338" s="21"/>
      <c r="FB338" s="21"/>
      <c r="FC338" s="21"/>
      <c r="FD338" s="21"/>
      <c r="FE338" s="21"/>
      <c r="FF338" s="21"/>
      <c r="FG338" s="21"/>
      <c r="FH338" s="21"/>
      <c r="FI338" s="21"/>
      <c r="FJ338" s="21"/>
      <c r="FK338" s="18"/>
      <c r="FL338" s="18"/>
      <c r="FM338" s="18"/>
      <c r="FN338" s="18"/>
      <c r="FO338" s="18"/>
      <c r="FP338" s="18"/>
      <c r="FQ338" s="18"/>
      <c r="FR338" s="18"/>
      <c r="FS338" s="18"/>
      <c r="FT338" s="18"/>
      <c r="FU338" s="18"/>
      <c r="FV338" s="18"/>
      <c r="FW338" s="21"/>
      <c r="FX338" s="21"/>
      <c r="FY338" s="21"/>
      <c r="FZ338" s="21"/>
      <c r="GA338" s="21"/>
      <c r="GB338" s="21"/>
      <c r="GC338" s="21"/>
      <c r="GD338" s="21"/>
      <c r="GE338" s="21"/>
      <c r="GF338" s="21"/>
      <c r="GG338" s="21"/>
      <c r="GH338" s="21"/>
      <c r="GI338" s="21"/>
    </row>
    <row r="339" spans="1:191" ht="9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1"/>
      <c r="CU339" s="21"/>
      <c r="CV339" s="21"/>
      <c r="CW339" s="21"/>
      <c r="CX339" s="21"/>
      <c r="CY339" s="21"/>
      <c r="CZ339" s="21"/>
      <c r="DA339" s="21"/>
      <c r="DB339" s="21"/>
      <c r="DC339" s="21"/>
      <c r="DD339" s="21"/>
      <c r="DE339" s="21"/>
      <c r="DF339" s="21"/>
      <c r="DG339" s="28"/>
      <c r="DH339" s="28"/>
      <c r="DI339" s="28"/>
      <c r="DJ339" s="28"/>
      <c r="DK339" s="28"/>
      <c r="DL339" s="28"/>
      <c r="DM339" s="28"/>
      <c r="DN339" s="28"/>
      <c r="DO339" s="28"/>
      <c r="DP339" s="28"/>
      <c r="DQ339" s="28"/>
      <c r="DR339" s="28"/>
      <c r="DS339" s="28"/>
      <c r="DT339" s="28"/>
      <c r="DU339" s="28"/>
      <c r="DV339" s="28"/>
      <c r="DW339" s="18"/>
      <c r="DX339" s="18"/>
      <c r="DY339" s="18"/>
      <c r="DZ339" s="18"/>
      <c r="EA339" s="18"/>
      <c r="EB339" s="18"/>
      <c r="EC339" s="18"/>
      <c r="ED339" s="18"/>
      <c r="EE339" s="18"/>
      <c r="EF339" s="18"/>
      <c r="EG339" s="18"/>
      <c r="EH339" s="18"/>
      <c r="EI339" s="18"/>
      <c r="EJ339" s="18"/>
      <c r="EK339" s="18"/>
      <c r="EL339" s="18"/>
      <c r="EM339" s="18"/>
      <c r="EN339" s="18"/>
      <c r="EO339" s="18"/>
      <c r="EP339" s="18"/>
      <c r="EQ339" s="18"/>
      <c r="ER339" s="18"/>
      <c r="ES339" s="18"/>
      <c r="ET339" s="18"/>
      <c r="EU339" s="18"/>
      <c r="EV339" s="18"/>
      <c r="EW339" s="21"/>
      <c r="EX339" s="21"/>
      <c r="EY339" s="21"/>
      <c r="EZ339" s="21"/>
      <c r="FA339" s="21"/>
      <c r="FB339" s="21"/>
      <c r="FC339" s="21"/>
      <c r="FD339" s="21"/>
      <c r="FE339" s="21"/>
      <c r="FF339" s="21"/>
      <c r="FG339" s="21"/>
      <c r="FH339" s="21"/>
      <c r="FI339" s="21"/>
      <c r="FJ339" s="21"/>
      <c r="FK339" s="18"/>
      <c r="FL339" s="18"/>
      <c r="FM339" s="18"/>
      <c r="FN339" s="18"/>
      <c r="FO339" s="18"/>
      <c r="FP339" s="18"/>
      <c r="FQ339" s="18"/>
      <c r="FR339" s="18"/>
      <c r="FS339" s="18"/>
      <c r="FT339" s="18"/>
      <c r="FU339" s="18"/>
      <c r="FV339" s="18"/>
      <c r="FW339" s="21"/>
      <c r="FX339" s="21"/>
      <c r="FY339" s="21"/>
      <c r="FZ339" s="21"/>
      <c r="GA339" s="21"/>
      <c r="GB339" s="21"/>
      <c r="GC339" s="21"/>
      <c r="GD339" s="21"/>
      <c r="GE339" s="21"/>
      <c r="GF339" s="21"/>
      <c r="GG339" s="21"/>
      <c r="GH339" s="21"/>
      <c r="GI339" s="21"/>
    </row>
    <row r="340" spans="1:191" ht="9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1"/>
      <c r="CU340" s="21"/>
      <c r="CV340" s="21"/>
      <c r="CW340" s="21"/>
      <c r="CX340" s="21"/>
      <c r="CY340" s="21"/>
      <c r="CZ340" s="21"/>
      <c r="DA340" s="21"/>
      <c r="DB340" s="21"/>
      <c r="DC340" s="21"/>
      <c r="DD340" s="21"/>
      <c r="DE340" s="21"/>
      <c r="DF340" s="21"/>
      <c r="DG340" s="28"/>
      <c r="DH340" s="28"/>
      <c r="DI340" s="28"/>
      <c r="DJ340" s="28"/>
      <c r="DK340" s="28"/>
      <c r="DL340" s="28"/>
      <c r="DM340" s="28"/>
      <c r="DN340" s="28"/>
      <c r="DO340" s="28"/>
      <c r="DP340" s="28"/>
      <c r="DQ340" s="28"/>
      <c r="DR340" s="28"/>
      <c r="DS340" s="28"/>
      <c r="DT340" s="28"/>
      <c r="DU340" s="28"/>
      <c r="DV340" s="28"/>
      <c r="DW340" s="18"/>
      <c r="DX340" s="18"/>
      <c r="DY340" s="18"/>
      <c r="DZ340" s="18"/>
      <c r="EA340" s="18"/>
      <c r="EB340" s="18"/>
      <c r="EC340" s="18"/>
      <c r="ED340" s="18"/>
      <c r="EE340" s="18"/>
      <c r="EF340" s="18"/>
      <c r="EG340" s="18"/>
      <c r="EH340" s="18"/>
      <c r="EI340" s="18"/>
      <c r="EJ340" s="18"/>
      <c r="EK340" s="18"/>
      <c r="EL340" s="18"/>
      <c r="EM340" s="18"/>
      <c r="EN340" s="18"/>
      <c r="EO340" s="18"/>
      <c r="EP340" s="18"/>
      <c r="EQ340" s="18"/>
      <c r="ER340" s="18"/>
      <c r="ES340" s="18"/>
      <c r="ET340" s="18"/>
      <c r="EU340" s="18"/>
      <c r="EV340" s="18"/>
      <c r="EW340" s="21"/>
      <c r="EX340" s="21"/>
      <c r="EY340" s="21"/>
      <c r="EZ340" s="21"/>
      <c r="FA340" s="21"/>
      <c r="FB340" s="21"/>
      <c r="FC340" s="21"/>
      <c r="FD340" s="21"/>
      <c r="FE340" s="21"/>
      <c r="FF340" s="21"/>
      <c r="FG340" s="21"/>
      <c r="FH340" s="21"/>
      <c r="FI340" s="21"/>
      <c r="FJ340" s="21"/>
      <c r="FK340" s="18"/>
      <c r="FL340" s="18"/>
      <c r="FM340" s="18"/>
      <c r="FN340" s="18"/>
      <c r="FO340" s="18"/>
      <c r="FP340" s="18"/>
      <c r="FQ340" s="18"/>
      <c r="FR340" s="18"/>
      <c r="FS340" s="18"/>
      <c r="FT340" s="18"/>
      <c r="FU340" s="18"/>
      <c r="FV340" s="18"/>
      <c r="FW340" s="21"/>
      <c r="FX340" s="21"/>
      <c r="FY340" s="21"/>
      <c r="FZ340" s="21"/>
      <c r="GA340" s="21"/>
      <c r="GB340" s="21"/>
      <c r="GC340" s="21"/>
      <c r="GD340" s="21"/>
      <c r="GE340" s="21"/>
      <c r="GF340" s="21"/>
      <c r="GG340" s="21"/>
      <c r="GH340" s="21"/>
      <c r="GI340" s="21"/>
    </row>
    <row r="341" spans="1:191" ht="9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1"/>
      <c r="CU341" s="21"/>
      <c r="CV341" s="21"/>
      <c r="CW341" s="21"/>
      <c r="CX341" s="21"/>
      <c r="CY341" s="21"/>
      <c r="CZ341" s="21"/>
      <c r="DA341" s="21"/>
      <c r="DB341" s="21"/>
      <c r="DC341" s="21"/>
      <c r="DD341" s="21"/>
      <c r="DE341" s="21"/>
      <c r="DF341" s="21"/>
      <c r="DG341" s="28"/>
      <c r="DH341" s="28"/>
      <c r="DI341" s="28"/>
      <c r="DJ341" s="28"/>
      <c r="DK341" s="28"/>
      <c r="DL341" s="28"/>
      <c r="DM341" s="28"/>
      <c r="DN341" s="28"/>
      <c r="DO341" s="28"/>
      <c r="DP341" s="28"/>
      <c r="DQ341" s="28"/>
      <c r="DR341" s="28"/>
      <c r="DS341" s="28"/>
      <c r="DT341" s="28"/>
      <c r="DU341" s="28"/>
      <c r="DV341" s="28"/>
      <c r="DW341" s="21"/>
      <c r="DX341" s="21"/>
      <c r="DY341" s="21"/>
      <c r="DZ341" s="21"/>
      <c r="EA341" s="21"/>
      <c r="EB341" s="21"/>
      <c r="EC341" s="21"/>
      <c r="ED341" s="21"/>
      <c r="EE341" s="21"/>
      <c r="EF341" s="21"/>
      <c r="EG341" s="21"/>
      <c r="EH341" s="21"/>
      <c r="EI341" s="21"/>
      <c r="EJ341" s="18"/>
      <c r="EK341" s="18"/>
      <c r="EL341" s="18"/>
      <c r="EM341" s="18"/>
      <c r="EN341" s="18"/>
      <c r="EO341" s="18"/>
      <c r="EP341" s="18"/>
      <c r="EQ341" s="18"/>
      <c r="ER341" s="18"/>
      <c r="ES341" s="18"/>
      <c r="ET341" s="18"/>
      <c r="EU341" s="18"/>
      <c r="EV341" s="18"/>
      <c r="EW341" s="21"/>
      <c r="EX341" s="21"/>
      <c r="EY341" s="21"/>
      <c r="EZ341" s="21"/>
      <c r="FA341" s="21"/>
      <c r="FB341" s="21"/>
      <c r="FC341" s="21"/>
      <c r="FD341" s="21"/>
      <c r="FE341" s="21"/>
      <c r="FF341" s="21"/>
      <c r="FG341" s="21"/>
      <c r="FH341" s="21"/>
      <c r="FI341" s="21"/>
      <c r="FJ341" s="21"/>
      <c r="FK341" s="18"/>
      <c r="FL341" s="18"/>
      <c r="FM341" s="18"/>
      <c r="FN341" s="18"/>
      <c r="FO341" s="18"/>
      <c r="FP341" s="18"/>
      <c r="FQ341" s="18"/>
      <c r="FR341" s="18"/>
      <c r="FS341" s="18"/>
      <c r="FT341" s="18"/>
      <c r="FU341" s="18"/>
      <c r="FV341" s="18"/>
      <c r="FW341" s="21"/>
      <c r="FX341" s="21"/>
      <c r="FY341" s="21"/>
      <c r="FZ341" s="21"/>
      <c r="GA341" s="21"/>
      <c r="GB341" s="21"/>
      <c r="GC341" s="21"/>
      <c r="GD341" s="21"/>
      <c r="GE341" s="21"/>
      <c r="GF341" s="21"/>
      <c r="GG341" s="21"/>
      <c r="GH341" s="21"/>
      <c r="GI341" s="21"/>
    </row>
    <row r="342" spans="1:191" ht="9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1"/>
      <c r="CU342" s="18"/>
      <c r="CV342" s="18"/>
      <c r="CW342" s="18"/>
      <c r="CX342" s="18"/>
      <c r="CY342" s="18"/>
      <c r="CZ342" s="18"/>
      <c r="DA342" s="18"/>
      <c r="DB342" s="18"/>
      <c r="DC342" s="18"/>
      <c r="DD342" s="18"/>
      <c r="DE342" s="18"/>
      <c r="DF342" s="18"/>
      <c r="DG342" s="28"/>
      <c r="DH342" s="28"/>
      <c r="DI342" s="28"/>
      <c r="DJ342" s="28"/>
      <c r="DK342" s="28"/>
      <c r="DL342" s="28"/>
      <c r="DM342" s="28"/>
      <c r="DN342" s="28"/>
      <c r="DO342" s="28"/>
      <c r="DP342" s="28"/>
      <c r="DQ342" s="28"/>
      <c r="DR342" s="28"/>
      <c r="DS342" s="28"/>
      <c r="DT342" s="28"/>
      <c r="DU342" s="28"/>
      <c r="DV342" s="28"/>
      <c r="DW342" s="21"/>
      <c r="DX342" s="21"/>
      <c r="DY342" s="21"/>
      <c r="DZ342" s="21"/>
      <c r="EA342" s="21"/>
      <c r="EB342" s="21"/>
      <c r="EC342" s="21"/>
      <c r="ED342" s="21"/>
      <c r="EE342" s="21"/>
      <c r="EF342" s="21"/>
      <c r="EG342" s="21"/>
      <c r="EH342" s="21"/>
      <c r="EI342" s="21"/>
      <c r="EJ342" s="21"/>
      <c r="EK342" s="21"/>
      <c r="EL342" s="21"/>
      <c r="EM342" s="21"/>
      <c r="EN342" s="21"/>
      <c r="EO342" s="21"/>
      <c r="EP342" s="21"/>
      <c r="EQ342" s="21"/>
      <c r="ER342" s="21"/>
      <c r="ES342" s="21"/>
      <c r="ET342" s="21"/>
      <c r="EU342" s="21"/>
      <c r="EV342" s="21"/>
      <c r="EW342" s="21"/>
      <c r="EX342" s="21"/>
      <c r="EY342" s="21"/>
      <c r="EZ342" s="21"/>
      <c r="FA342" s="21"/>
      <c r="FB342" s="21"/>
      <c r="FC342" s="21"/>
      <c r="FD342" s="21"/>
      <c r="FE342" s="21"/>
      <c r="FF342" s="21"/>
      <c r="FG342" s="21"/>
      <c r="FH342" s="21"/>
      <c r="FI342" s="21"/>
      <c r="FJ342" s="21"/>
      <c r="FK342" s="18"/>
      <c r="FL342" s="18"/>
      <c r="FM342" s="18"/>
      <c r="FN342" s="18"/>
      <c r="FO342" s="18"/>
      <c r="FP342" s="18"/>
      <c r="FQ342" s="18"/>
      <c r="FR342" s="18"/>
      <c r="FS342" s="18"/>
      <c r="FT342" s="18"/>
      <c r="FU342" s="18"/>
      <c r="FV342" s="18"/>
      <c r="FW342" s="21"/>
      <c r="FX342" s="21"/>
      <c r="FY342" s="21"/>
      <c r="FZ342" s="21"/>
      <c r="GA342" s="21"/>
      <c r="GB342" s="21"/>
      <c r="GC342" s="21"/>
      <c r="GD342" s="21"/>
      <c r="GE342" s="21"/>
      <c r="GF342" s="21"/>
      <c r="GG342" s="21"/>
      <c r="GH342" s="21"/>
      <c r="GI342" s="21"/>
    </row>
    <row r="343" spans="1:191" ht="9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18"/>
      <c r="CU343" s="18"/>
      <c r="CV343" s="18"/>
      <c r="CW343" s="18"/>
      <c r="CX343" s="18"/>
      <c r="CY343" s="18"/>
      <c r="CZ343" s="18"/>
      <c r="DA343" s="18"/>
      <c r="DB343" s="18"/>
      <c r="DC343" s="18"/>
      <c r="DD343" s="18"/>
      <c r="DE343" s="18"/>
      <c r="DF343" s="18"/>
      <c r="DG343" s="28"/>
      <c r="DH343" s="28"/>
      <c r="DI343" s="28"/>
      <c r="DJ343" s="28"/>
      <c r="DK343" s="28"/>
      <c r="DL343" s="28"/>
      <c r="DM343" s="28"/>
      <c r="DN343" s="28"/>
      <c r="DO343" s="28"/>
      <c r="DP343" s="28"/>
      <c r="DQ343" s="28"/>
      <c r="DR343" s="28"/>
      <c r="DS343" s="28"/>
      <c r="DT343" s="28"/>
      <c r="DU343" s="28"/>
      <c r="DV343" s="28"/>
      <c r="DW343" s="21"/>
      <c r="DX343" s="21"/>
      <c r="DY343" s="21"/>
      <c r="DZ343" s="21"/>
      <c r="EA343" s="21"/>
      <c r="EB343" s="21"/>
      <c r="EC343" s="21"/>
      <c r="ED343" s="21"/>
      <c r="EE343" s="21"/>
      <c r="EF343" s="21"/>
      <c r="EG343" s="21"/>
      <c r="EH343" s="21"/>
      <c r="EI343" s="21"/>
      <c r="EJ343" s="21"/>
      <c r="EK343" s="21"/>
      <c r="EL343" s="21"/>
      <c r="EM343" s="21"/>
      <c r="EN343" s="21"/>
      <c r="EO343" s="21"/>
      <c r="EP343" s="21"/>
      <c r="EQ343" s="21"/>
      <c r="ER343" s="21"/>
      <c r="ES343" s="21"/>
      <c r="ET343" s="21"/>
      <c r="EU343" s="21"/>
      <c r="EV343" s="21"/>
      <c r="EW343" s="21"/>
      <c r="EX343" s="21"/>
      <c r="EY343" s="21"/>
      <c r="EZ343" s="21"/>
      <c r="FA343" s="21"/>
      <c r="FB343" s="21"/>
      <c r="FC343" s="21"/>
      <c r="FD343" s="21"/>
      <c r="FE343" s="21"/>
      <c r="FF343" s="21"/>
      <c r="FG343" s="21"/>
      <c r="FH343" s="21"/>
      <c r="FI343" s="21"/>
      <c r="FJ343" s="21"/>
      <c r="FK343" s="18"/>
      <c r="FL343" s="18"/>
      <c r="FM343" s="18"/>
      <c r="FN343" s="18"/>
      <c r="FO343" s="18"/>
      <c r="FP343" s="18"/>
      <c r="FQ343" s="18"/>
      <c r="FR343" s="18"/>
      <c r="FS343" s="18"/>
      <c r="FT343" s="18"/>
      <c r="FU343" s="18"/>
      <c r="FV343" s="18"/>
      <c r="FW343" s="21"/>
      <c r="FX343" s="21"/>
      <c r="FY343" s="21"/>
      <c r="FZ343" s="21"/>
      <c r="GA343" s="21"/>
      <c r="GB343" s="21"/>
      <c r="GC343" s="21"/>
      <c r="GD343" s="21"/>
      <c r="GE343" s="21"/>
      <c r="GF343" s="21"/>
      <c r="GG343" s="21"/>
      <c r="GH343" s="21"/>
      <c r="GI343" s="21"/>
    </row>
    <row r="344" spans="1:191" ht="9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18"/>
      <c r="CU344" s="18"/>
      <c r="CV344" s="18"/>
      <c r="CW344" s="18"/>
      <c r="CX344" s="18"/>
      <c r="CY344" s="18"/>
      <c r="CZ344" s="18"/>
      <c r="DA344" s="18"/>
      <c r="DB344" s="18"/>
      <c r="DC344" s="18"/>
      <c r="DD344" s="18"/>
      <c r="DE344" s="18"/>
      <c r="DF344" s="18"/>
      <c r="DG344" s="28"/>
      <c r="DH344" s="28"/>
      <c r="DI344" s="28"/>
      <c r="DJ344" s="28"/>
      <c r="DK344" s="28"/>
      <c r="DL344" s="28"/>
      <c r="DM344" s="28"/>
      <c r="DN344" s="28"/>
      <c r="DO344" s="28"/>
      <c r="DP344" s="28"/>
      <c r="DQ344" s="28"/>
      <c r="DR344" s="28"/>
      <c r="DS344" s="28"/>
      <c r="DT344" s="28"/>
      <c r="DU344" s="28"/>
      <c r="DV344" s="28"/>
      <c r="DW344" s="21"/>
      <c r="DX344" s="21"/>
      <c r="DY344" s="21"/>
      <c r="DZ344" s="21"/>
      <c r="EA344" s="21"/>
      <c r="EB344" s="21"/>
      <c r="EC344" s="21"/>
      <c r="ED344" s="21"/>
      <c r="EE344" s="21"/>
      <c r="EF344" s="21"/>
      <c r="EG344" s="21"/>
      <c r="EH344" s="21"/>
      <c r="EI344" s="21"/>
      <c r="EJ344" s="21"/>
      <c r="EK344" s="21"/>
      <c r="EL344" s="21"/>
      <c r="EM344" s="21"/>
      <c r="EN344" s="21"/>
      <c r="EO344" s="21"/>
      <c r="EP344" s="21"/>
      <c r="EQ344" s="21"/>
      <c r="ER344" s="21"/>
      <c r="ES344" s="21"/>
      <c r="ET344" s="21"/>
      <c r="EU344" s="21"/>
      <c r="EV344" s="21"/>
      <c r="EW344" s="21"/>
      <c r="EX344" s="21"/>
      <c r="EY344" s="21"/>
      <c r="EZ344" s="21"/>
      <c r="FA344" s="21"/>
      <c r="FB344" s="21"/>
      <c r="FC344" s="21"/>
      <c r="FD344" s="21"/>
      <c r="FE344" s="21"/>
      <c r="FF344" s="21"/>
      <c r="FG344" s="21"/>
      <c r="FH344" s="21"/>
      <c r="FI344" s="21"/>
      <c r="FJ344" s="21"/>
      <c r="FK344" s="18"/>
      <c r="FL344" s="18"/>
      <c r="FM344" s="18"/>
      <c r="FN344" s="18"/>
      <c r="FO344" s="18"/>
      <c r="FP344" s="18"/>
      <c r="FQ344" s="18"/>
      <c r="FR344" s="18"/>
      <c r="FS344" s="18"/>
      <c r="FT344" s="18"/>
      <c r="FU344" s="18"/>
      <c r="FV344" s="18"/>
      <c r="FW344" s="21"/>
      <c r="FX344" s="21"/>
      <c r="FY344" s="21"/>
      <c r="FZ344" s="21"/>
      <c r="GA344" s="21"/>
      <c r="GB344" s="21"/>
      <c r="GC344" s="21"/>
      <c r="GD344" s="21"/>
      <c r="GE344" s="21"/>
      <c r="GF344" s="21"/>
      <c r="GG344" s="21"/>
      <c r="GH344" s="21"/>
      <c r="GI344" s="21"/>
    </row>
    <row r="345" spans="1:191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6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19"/>
      <c r="BK345" s="29"/>
      <c r="BL345" s="29"/>
      <c r="BM345" s="29"/>
      <c r="BN345" s="29"/>
      <c r="BO345" s="2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18"/>
      <c r="CU345" s="18"/>
      <c r="CV345" s="18"/>
      <c r="CW345" s="18"/>
      <c r="CX345" s="18"/>
      <c r="CY345" s="18"/>
      <c r="CZ345" s="18"/>
      <c r="DA345" s="18"/>
      <c r="DB345" s="18"/>
      <c r="DC345" s="18"/>
      <c r="DD345" s="18"/>
      <c r="DE345" s="18"/>
      <c r="DF345" s="18"/>
      <c r="DG345" s="28"/>
      <c r="DH345" s="28"/>
      <c r="DI345" s="28"/>
      <c r="DJ345" s="28"/>
      <c r="DK345" s="28"/>
      <c r="DL345" s="28"/>
      <c r="DM345" s="28"/>
      <c r="DN345" s="28"/>
      <c r="DO345" s="28"/>
      <c r="DP345" s="28"/>
      <c r="DQ345" s="28"/>
      <c r="DR345" s="28"/>
      <c r="DS345" s="28"/>
      <c r="DT345" s="28"/>
      <c r="DU345" s="28"/>
      <c r="DV345" s="28"/>
      <c r="DW345" s="21"/>
      <c r="DX345" s="21"/>
      <c r="DY345" s="21"/>
      <c r="DZ345" s="21"/>
      <c r="EA345" s="21"/>
      <c r="EB345" s="21"/>
      <c r="EC345" s="21"/>
      <c r="ED345" s="21"/>
      <c r="EE345" s="21"/>
      <c r="EF345" s="21"/>
      <c r="EG345" s="21"/>
      <c r="EH345" s="21"/>
      <c r="EI345" s="21"/>
      <c r="EJ345" s="21"/>
      <c r="EK345" s="21"/>
      <c r="EL345" s="21"/>
      <c r="EM345" s="21"/>
      <c r="EN345" s="21"/>
      <c r="EO345" s="21"/>
      <c r="EP345" s="21"/>
      <c r="EQ345" s="21"/>
      <c r="ER345" s="21"/>
      <c r="ES345" s="21"/>
      <c r="ET345" s="21"/>
      <c r="EU345" s="21"/>
      <c r="EV345" s="21"/>
      <c r="EW345" s="21"/>
      <c r="EX345" s="21"/>
      <c r="EY345" s="21"/>
      <c r="EZ345" s="21"/>
      <c r="FA345" s="21"/>
      <c r="FB345" s="21"/>
      <c r="FC345" s="21"/>
      <c r="FD345" s="21"/>
      <c r="FE345" s="21"/>
      <c r="FF345" s="21"/>
      <c r="FG345" s="21"/>
      <c r="FH345" s="21"/>
      <c r="FI345" s="21"/>
      <c r="FJ345" s="21"/>
      <c r="FK345" s="29"/>
      <c r="FL345" s="29"/>
      <c r="FM345" s="29"/>
      <c r="FN345" s="29"/>
      <c r="FO345" s="29"/>
      <c r="FP345" s="29"/>
      <c r="FQ345" s="29"/>
      <c r="FR345" s="29"/>
      <c r="FS345" s="29"/>
      <c r="FT345" s="29"/>
      <c r="FU345" s="29"/>
      <c r="FV345" s="29"/>
      <c r="FW345" s="21"/>
      <c r="FX345" s="29"/>
      <c r="FY345" s="29"/>
      <c r="FZ345" s="29"/>
      <c r="GA345" s="29"/>
      <c r="GB345" s="29"/>
      <c r="GC345" s="29"/>
      <c r="GD345" s="29"/>
      <c r="GE345" s="29"/>
      <c r="GF345" s="29"/>
      <c r="GG345" s="29"/>
      <c r="GH345" s="29"/>
      <c r="GI345" s="29"/>
    </row>
    <row r="346" spans="1:191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6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19"/>
      <c r="BK346" s="29"/>
      <c r="BL346" s="29"/>
      <c r="BM346" s="29"/>
      <c r="BN346" s="29"/>
      <c r="BO346" s="2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18"/>
      <c r="CU346" s="18"/>
      <c r="CV346" s="18"/>
      <c r="CW346" s="18"/>
      <c r="CX346" s="18"/>
      <c r="CY346" s="18"/>
      <c r="CZ346" s="18"/>
      <c r="DA346" s="18"/>
      <c r="DB346" s="18"/>
      <c r="DC346" s="18"/>
      <c r="DD346" s="18"/>
      <c r="DE346" s="18"/>
      <c r="DF346" s="18"/>
      <c r="DG346" s="28"/>
      <c r="DH346" s="28"/>
      <c r="DI346" s="28"/>
      <c r="DJ346" s="28"/>
      <c r="DK346" s="28"/>
      <c r="DL346" s="28"/>
      <c r="DM346" s="28"/>
      <c r="DN346" s="28"/>
      <c r="DO346" s="28"/>
      <c r="DP346" s="28"/>
      <c r="DQ346" s="28"/>
      <c r="DR346" s="28"/>
      <c r="DS346" s="28"/>
      <c r="DT346" s="28"/>
      <c r="DU346" s="28"/>
      <c r="DV346" s="28"/>
      <c r="DW346" s="21"/>
      <c r="DX346" s="21"/>
      <c r="DY346" s="21"/>
      <c r="DZ346" s="21"/>
      <c r="EA346" s="21"/>
      <c r="EB346" s="21"/>
      <c r="EC346" s="21"/>
      <c r="ED346" s="21"/>
      <c r="EE346" s="21"/>
      <c r="EF346" s="21"/>
      <c r="EG346" s="21"/>
      <c r="EH346" s="21"/>
      <c r="EI346" s="21"/>
      <c r="EJ346" s="21"/>
      <c r="EK346" s="21"/>
      <c r="EL346" s="21"/>
      <c r="EM346" s="21"/>
      <c r="EN346" s="21"/>
      <c r="EO346" s="21"/>
      <c r="EP346" s="21"/>
      <c r="EQ346" s="21"/>
      <c r="ER346" s="21"/>
      <c r="ES346" s="21"/>
      <c r="ET346" s="21"/>
      <c r="EU346" s="21"/>
      <c r="EV346" s="21"/>
      <c r="EW346" s="21"/>
      <c r="EX346" s="21"/>
      <c r="EY346" s="21"/>
      <c r="EZ346" s="21"/>
      <c r="FA346" s="21"/>
      <c r="FB346" s="21"/>
      <c r="FC346" s="21"/>
      <c r="FD346" s="21"/>
      <c r="FE346" s="21"/>
      <c r="FF346" s="21"/>
      <c r="FG346" s="21"/>
      <c r="FH346" s="21"/>
      <c r="FI346" s="21"/>
      <c r="FJ346" s="21"/>
      <c r="FK346" s="29"/>
      <c r="FL346" s="29"/>
      <c r="FM346" s="29"/>
      <c r="FN346" s="29"/>
      <c r="FO346" s="29"/>
      <c r="FP346" s="29"/>
      <c r="FQ346" s="29"/>
      <c r="FR346" s="29"/>
      <c r="FS346" s="29"/>
      <c r="FT346" s="29"/>
      <c r="FU346" s="29"/>
      <c r="FV346" s="29"/>
      <c r="FW346" s="21"/>
      <c r="FX346" s="29"/>
      <c r="FY346" s="29"/>
      <c r="FZ346" s="29"/>
      <c r="GA346" s="29"/>
      <c r="GB346" s="29"/>
      <c r="GC346" s="29"/>
      <c r="GD346" s="29"/>
      <c r="GE346" s="29"/>
      <c r="GF346" s="29"/>
      <c r="GG346" s="29"/>
      <c r="GH346" s="29"/>
      <c r="GI346" s="29"/>
    </row>
    <row r="347" spans="1:191" ht="9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18"/>
      <c r="CU347" s="18"/>
      <c r="CV347" s="18"/>
      <c r="CW347" s="18"/>
      <c r="CX347" s="18"/>
      <c r="CY347" s="18"/>
      <c r="CZ347" s="18"/>
      <c r="DA347" s="18"/>
      <c r="DB347" s="18"/>
      <c r="DC347" s="18"/>
      <c r="DD347" s="18"/>
      <c r="DE347" s="18"/>
      <c r="DF347" s="18"/>
      <c r="DG347" s="28"/>
      <c r="DH347" s="28"/>
      <c r="DI347" s="28"/>
      <c r="DJ347" s="28"/>
      <c r="DK347" s="28"/>
      <c r="DL347" s="28"/>
      <c r="DM347" s="28"/>
      <c r="DN347" s="28"/>
      <c r="DO347" s="28"/>
      <c r="DP347" s="28"/>
      <c r="DQ347" s="28"/>
      <c r="DR347" s="28"/>
      <c r="DS347" s="28"/>
      <c r="DT347" s="28"/>
      <c r="DU347" s="28"/>
      <c r="DV347" s="28"/>
      <c r="DW347" s="21"/>
      <c r="DX347" s="21"/>
      <c r="DY347" s="21"/>
      <c r="DZ347" s="21"/>
      <c r="EA347" s="21"/>
      <c r="EB347" s="21"/>
      <c r="EC347" s="21"/>
      <c r="ED347" s="21"/>
      <c r="EE347" s="21"/>
      <c r="EF347" s="21"/>
      <c r="EG347" s="21"/>
      <c r="EH347" s="21"/>
      <c r="EI347" s="21"/>
      <c r="EJ347" s="21"/>
      <c r="EK347" s="21"/>
      <c r="EL347" s="21"/>
      <c r="EM347" s="21"/>
      <c r="EN347" s="21"/>
      <c r="EO347" s="21"/>
      <c r="EP347" s="21"/>
      <c r="EQ347" s="21"/>
      <c r="ER347" s="21"/>
      <c r="ES347" s="21"/>
      <c r="ET347" s="21"/>
      <c r="EU347" s="21"/>
      <c r="EV347" s="21"/>
      <c r="EW347" s="21"/>
      <c r="EX347" s="21"/>
      <c r="EY347" s="21"/>
      <c r="EZ347" s="21"/>
      <c r="FA347" s="21"/>
      <c r="FB347" s="21"/>
      <c r="FC347" s="21"/>
      <c r="FD347" s="21"/>
      <c r="FE347" s="21"/>
      <c r="FF347" s="21"/>
      <c r="FG347" s="21"/>
      <c r="FH347" s="21"/>
      <c r="FI347" s="21"/>
      <c r="FJ347" s="21"/>
      <c r="FK347" s="18"/>
      <c r="FL347" s="18"/>
      <c r="FM347" s="18"/>
      <c r="FN347" s="18"/>
      <c r="FO347" s="18"/>
      <c r="FP347" s="18"/>
      <c r="FQ347" s="18"/>
      <c r="FR347" s="18"/>
      <c r="FS347" s="18"/>
      <c r="FT347" s="18"/>
      <c r="FU347" s="18"/>
      <c r="FV347" s="18"/>
      <c r="FW347" s="21"/>
      <c r="FX347" s="21"/>
      <c r="FY347" s="21"/>
      <c r="FZ347" s="21"/>
      <c r="GA347" s="21"/>
      <c r="GB347" s="21"/>
      <c r="GC347" s="21"/>
      <c r="GD347" s="21"/>
      <c r="GE347" s="21"/>
      <c r="GF347" s="21"/>
      <c r="GG347" s="21"/>
      <c r="GH347" s="21"/>
      <c r="GI347" s="21"/>
    </row>
    <row r="348" spans="1:191" ht="9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18"/>
      <c r="CU348" s="18"/>
      <c r="CV348" s="18"/>
      <c r="CW348" s="18"/>
      <c r="CX348" s="18"/>
      <c r="CY348" s="18"/>
      <c r="CZ348" s="18"/>
      <c r="DA348" s="18"/>
      <c r="DB348" s="18"/>
      <c r="DC348" s="18"/>
      <c r="DD348" s="18"/>
      <c r="DE348" s="18"/>
      <c r="DF348" s="18"/>
      <c r="DG348" s="28"/>
      <c r="DH348" s="28"/>
      <c r="DI348" s="28"/>
      <c r="DJ348" s="28"/>
      <c r="DK348" s="28"/>
      <c r="DL348" s="28"/>
      <c r="DM348" s="28"/>
      <c r="DN348" s="28"/>
      <c r="DO348" s="28"/>
      <c r="DP348" s="28"/>
      <c r="DQ348" s="28"/>
      <c r="DR348" s="28"/>
      <c r="DS348" s="28"/>
      <c r="DT348" s="28"/>
      <c r="DU348" s="28"/>
      <c r="DV348" s="28"/>
      <c r="DW348" s="21"/>
      <c r="DX348" s="21"/>
      <c r="DY348" s="21"/>
      <c r="DZ348" s="21"/>
      <c r="EA348" s="21"/>
      <c r="EB348" s="21"/>
      <c r="EC348" s="21"/>
      <c r="ED348" s="21"/>
      <c r="EE348" s="21"/>
      <c r="EF348" s="21"/>
      <c r="EG348" s="21"/>
      <c r="EH348" s="21"/>
      <c r="EI348" s="21"/>
      <c r="EJ348" s="21"/>
      <c r="EK348" s="21"/>
      <c r="EL348" s="21"/>
      <c r="EM348" s="21"/>
      <c r="EN348" s="21"/>
      <c r="EO348" s="21"/>
      <c r="EP348" s="21"/>
      <c r="EQ348" s="21"/>
      <c r="ER348" s="21"/>
      <c r="ES348" s="21"/>
      <c r="ET348" s="21"/>
      <c r="EU348" s="21"/>
      <c r="EV348" s="21"/>
      <c r="EW348" s="21"/>
      <c r="EX348" s="21"/>
      <c r="EY348" s="21"/>
      <c r="EZ348" s="21"/>
      <c r="FA348" s="21"/>
      <c r="FB348" s="21"/>
      <c r="FC348" s="21"/>
      <c r="FD348" s="21"/>
      <c r="FE348" s="21"/>
      <c r="FF348" s="21"/>
      <c r="FG348" s="21"/>
      <c r="FH348" s="21"/>
      <c r="FI348" s="21"/>
      <c r="FJ348" s="21"/>
      <c r="FK348" s="18"/>
      <c r="FL348" s="18"/>
      <c r="FM348" s="18"/>
      <c r="FN348" s="18"/>
      <c r="FO348" s="18"/>
      <c r="FP348" s="18"/>
      <c r="FQ348" s="18"/>
      <c r="FR348" s="18"/>
      <c r="FS348" s="18"/>
      <c r="FT348" s="18"/>
      <c r="FU348" s="18"/>
      <c r="FV348" s="18"/>
      <c r="FW348" s="21"/>
      <c r="FX348" s="21"/>
      <c r="FY348" s="21"/>
      <c r="FZ348" s="21"/>
      <c r="GA348" s="21"/>
      <c r="GB348" s="21"/>
      <c r="GC348" s="21"/>
      <c r="GD348" s="21"/>
      <c r="GE348" s="21"/>
      <c r="GF348" s="21"/>
      <c r="GG348" s="21"/>
      <c r="GH348" s="21"/>
      <c r="GI348" s="21"/>
    </row>
    <row r="349" spans="1:191" ht="9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18"/>
      <c r="CU349" s="18"/>
      <c r="CV349" s="18"/>
      <c r="CW349" s="18"/>
      <c r="CX349" s="18"/>
      <c r="CY349" s="18"/>
      <c r="CZ349" s="18"/>
      <c r="DA349" s="18"/>
      <c r="DB349" s="18"/>
      <c r="DC349" s="18"/>
      <c r="DD349" s="18"/>
      <c r="DE349" s="18"/>
      <c r="DF349" s="18"/>
      <c r="DG349" s="28"/>
      <c r="DH349" s="28"/>
      <c r="DI349" s="28"/>
      <c r="DJ349" s="28"/>
      <c r="DK349" s="28"/>
      <c r="DL349" s="28"/>
      <c r="DM349" s="28"/>
      <c r="DN349" s="28"/>
      <c r="DO349" s="28"/>
      <c r="DP349" s="28"/>
      <c r="DQ349" s="28"/>
      <c r="DR349" s="28"/>
      <c r="DS349" s="28"/>
      <c r="DT349" s="28"/>
      <c r="DU349" s="28"/>
      <c r="DV349" s="28"/>
      <c r="DW349" s="21"/>
      <c r="DX349" s="21"/>
      <c r="DY349" s="21"/>
      <c r="DZ349" s="21"/>
      <c r="EA349" s="21"/>
      <c r="EB349" s="21"/>
      <c r="EC349" s="21"/>
      <c r="ED349" s="21"/>
      <c r="EE349" s="21"/>
      <c r="EF349" s="21"/>
      <c r="EG349" s="21"/>
      <c r="EH349" s="21"/>
      <c r="EI349" s="21"/>
      <c r="EJ349" s="21"/>
      <c r="EK349" s="21"/>
      <c r="EL349" s="21"/>
      <c r="EM349" s="21"/>
      <c r="EN349" s="21"/>
      <c r="EO349" s="21"/>
      <c r="EP349" s="21"/>
      <c r="EQ349" s="21"/>
      <c r="ER349" s="21"/>
      <c r="ES349" s="21"/>
      <c r="ET349" s="21"/>
      <c r="EU349" s="21"/>
      <c r="EV349" s="21"/>
      <c r="EW349" s="21"/>
      <c r="EX349" s="21"/>
      <c r="EY349" s="21"/>
      <c r="EZ349" s="21"/>
      <c r="FA349" s="21"/>
      <c r="FB349" s="21"/>
      <c r="FC349" s="21"/>
      <c r="FD349" s="21"/>
      <c r="FE349" s="21"/>
      <c r="FF349" s="21"/>
      <c r="FG349" s="21"/>
      <c r="FH349" s="21"/>
      <c r="FI349" s="21"/>
      <c r="FJ349" s="21"/>
      <c r="FK349" s="18"/>
      <c r="FL349" s="18"/>
      <c r="FM349" s="18"/>
      <c r="FN349" s="18"/>
      <c r="FO349" s="18"/>
      <c r="FP349" s="18"/>
      <c r="FQ349" s="18"/>
      <c r="FR349" s="18"/>
      <c r="FS349" s="18"/>
      <c r="FT349" s="18"/>
      <c r="FU349" s="18"/>
      <c r="FV349" s="18"/>
      <c r="FW349" s="21"/>
      <c r="FX349" s="21"/>
      <c r="FY349" s="21"/>
      <c r="FZ349" s="21"/>
      <c r="GA349" s="21"/>
      <c r="GB349" s="21"/>
      <c r="GC349" s="21"/>
      <c r="GD349" s="21"/>
      <c r="GE349" s="21"/>
      <c r="GF349" s="21"/>
      <c r="GG349" s="21"/>
      <c r="GH349" s="21"/>
      <c r="GI349" s="21"/>
    </row>
    <row r="350" spans="1:191" ht="9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8"/>
      <c r="DH350" s="28"/>
      <c r="DI350" s="28"/>
      <c r="DJ350" s="28"/>
      <c r="DK350" s="28"/>
      <c r="DL350" s="28"/>
      <c r="DM350" s="28"/>
      <c r="DN350" s="28"/>
      <c r="DO350" s="28"/>
      <c r="DP350" s="28"/>
      <c r="DQ350" s="28"/>
      <c r="DR350" s="28"/>
      <c r="DS350" s="28"/>
      <c r="DT350" s="28"/>
      <c r="DU350" s="28"/>
      <c r="DV350" s="28"/>
      <c r="DW350" s="21"/>
      <c r="DX350" s="21"/>
      <c r="DY350" s="21"/>
      <c r="DZ350" s="21"/>
      <c r="EA350" s="21"/>
      <c r="EB350" s="21"/>
      <c r="EC350" s="21"/>
      <c r="ED350" s="21"/>
      <c r="EE350" s="21"/>
      <c r="EF350" s="21"/>
      <c r="EG350" s="21"/>
      <c r="EH350" s="21"/>
      <c r="EI350" s="21"/>
      <c r="EJ350" s="21"/>
      <c r="EK350" s="21"/>
      <c r="EL350" s="21"/>
      <c r="EM350" s="21"/>
      <c r="EN350" s="21"/>
      <c r="EO350" s="21"/>
      <c r="EP350" s="21"/>
      <c r="EQ350" s="21"/>
      <c r="ER350" s="21"/>
      <c r="ES350" s="21"/>
      <c r="ET350" s="21"/>
      <c r="EU350" s="21"/>
      <c r="EV350" s="21"/>
      <c r="EW350" s="21"/>
      <c r="EX350" s="21"/>
      <c r="EY350" s="21"/>
      <c r="EZ350" s="21"/>
      <c r="FA350" s="21"/>
      <c r="FB350" s="21"/>
      <c r="FC350" s="21"/>
      <c r="FD350" s="21"/>
      <c r="FE350" s="21"/>
      <c r="FF350" s="21"/>
      <c r="FG350" s="21"/>
      <c r="FH350" s="21"/>
      <c r="FI350" s="21"/>
      <c r="FJ350" s="21"/>
      <c r="FK350" s="18"/>
      <c r="FL350" s="18"/>
      <c r="FM350" s="18"/>
      <c r="FN350" s="18"/>
      <c r="FO350" s="18"/>
      <c r="FP350" s="18"/>
      <c r="FQ350" s="18"/>
      <c r="FR350" s="18"/>
      <c r="FS350" s="18"/>
      <c r="FT350" s="18"/>
      <c r="FU350" s="18"/>
      <c r="FV350" s="18"/>
      <c r="FW350" s="21"/>
      <c r="FX350" s="21"/>
      <c r="FY350" s="21"/>
      <c r="FZ350" s="21"/>
      <c r="GA350" s="21"/>
      <c r="GB350" s="21"/>
      <c r="GC350" s="21"/>
      <c r="GD350" s="21"/>
      <c r="GE350" s="21"/>
      <c r="GF350" s="21"/>
      <c r="GG350" s="21"/>
      <c r="GH350" s="21"/>
      <c r="GI350" s="21"/>
    </row>
    <row r="351" spans="1:191" ht="9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18"/>
      <c r="CU351" s="18"/>
      <c r="CV351" s="18"/>
      <c r="CW351" s="18"/>
      <c r="CX351" s="18"/>
      <c r="CY351" s="18"/>
      <c r="CZ351" s="18"/>
      <c r="DA351" s="18"/>
      <c r="DB351" s="18"/>
      <c r="DC351" s="18"/>
      <c r="DD351" s="18"/>
      <c r="DE351" s="18"/>
      <c r="DF351" s="18"/>
      <c r="DG351" s="28"/>
      <c r="DH351" s="28"/>
      <c r="DI351" s="28"/>
      <c r="DJ351" s="28"/>
      <c r="DK351" s="28"/>
      <c r="DL351" s="28"/>
      <c r="DM351" s="28"/>
      <c r="DN351" s="28"/>
      <c r="DO351" s="28"/>
      <c r="DP351" s="28"/>
      <c r="DQ351" s="28"/>
      <c r="DR351" s="28"/>
      <c r="DS351" s="28"/>
      <c r="DT351" s="28"/>
      <c r="DU351" s="28"/>
      <c r="DV351" s="28"/>
      <c r="DW351" s="21"/>
      <c r="DX351" s="21"/>
      <c r="DY351" s="21"/>
      <c r="DZ351" s="21"/>
      <c r="EA351" s="21"/>
      <c r="EB351" s="21"/>
      <c r="EC351" s="21"/>
      <c r="ED351" s="21"/>
      <c r="EE351" s="21"/>
      <c r="EF351" s="21"/>
      <c r="EG351" s="21"/>
      <c r="EH351" s="21"/>
      <c r="EI351" s="21"/>
      <c r="EJ351" s="21"/>
      <c r="EK351" s="21"/>
      <c r="EL351" s="21"/>
      <c r="EM351" s="21"/>
      <c r="EN351" s="21"/>
      <c r="EO351" s="21"/>
      <c r="EP351" s="21"/>
      <c r="EQ351" s="21"/>
      <c r="ER351" s="21"/>
      <c r="ES351" s="21"/>
      <c r="ET351" s="21"/>
      <c r="EU351" s="21"/>
      <c r="EV351" s="21"/>
      <c r="EW351" s="21"/>
      <c r="EX351" s="21"/>
      <c r="EY351" s="21"/>
      <c r="EZ351" s="21"/>
      <c r="FA351" s="21"/>
      <c r="FB351" s="21"/>
      <c r="FC351" s="21"/>
      <c r="FD351" s="21"/>
      <c r="FE351" s="21"/>
      <c r="FF351" s="21"/>
      <c r="FG351" s="21"/>
      <c r="FH351" s="21"/>
      <c r="FI351" s="21"/>
      <c r="FJ351" s="21"/>
      <c r="FK351" s="18"/>
      <c r="FL351" s="18"/>
      <c r="FM351" s="18"/>
      <c r="FN351" s="18"/>
      <c r="FO351" s="18"/>
      <c r="FP351" s="18"/>
      <c r="FQ351" s="18"/>
      <c r="FR351" s="18"/>
      <c r="FS351" s="18"/>
      <c r="FT351" s="18"/>
      <c r="FU351" s="18"/>
      <c r="FV351" s="18"/>
      <c r="FW351" s="21"/>
      <c r="FX351" s="21"/>
      <c r="FY351" s="21"/>
      <c r="FZ351" s="21"/>
      <c r="GA351" s="21"/>
      <c r="GB351" s="21"/>
      <c r="GC351" s="21"/>
      <c r="GD351" s="21"/>
      <c r="GE351" s="21"/>
      <c r="GF351" s="21"/>
      <c r="GG351" s="21"/>
      <c r="GH351" s="21"/>
      <c r="GI351" s="21"/>
    </row>
    <row r="352" spans="1:191" ht="9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27"/>
      <c r="CC352" s="27"/>
      <c r="CD352" s="27"/>
      <c r="CE352" s="27"/>
      <c r="CF352" s="27"/>
      <c r="CG352" s="27"/>
      <c r="CH352" s="27"/>
      <c r="CI352" s="27"/>
      <c r="CJ352" s="27"/>
      <c r="CK352" s="27"/>
      <c r="CL352" s="27"/>
      <c r="CM352" s="27"/>
      <c r="CN352" s="27"/>
      <c r="CO352" s="27"/>
      <c r="CP352" s="27"/>
      <c r="CQ352" s="27"/>
      <c r="CR352" s="27"/>
      <c r="CS352" s="27"/>
      <c r="CT352" s="18"/>
      <c r="CU352" s="18"/>
      <c r="CV352" s="18"/>
      <c r="CW352" s="18"/>
      <c r="CX352" s="18"/>
      <c r="CY352" s="18"/>
      <c r="CZ352" s="18"/>
      <c r="DA352" s="18"/>
      <c r="DB352" s="18"/>
      <c r="DC352" s="18"/>
      <c r="DD352" s="18"/>
      <c r="DE352" s="18"/>
      <c r="DF352" s="18"/>
      <c r="DG352" s="28"/>
      <c r="DH352" s="28"/>
      <c r="DI352" s="28"/>
      <c r="DJ352" s="28"/>
      <c r="DK352" s="28"/>
      <c r="DL352" s="28"/>
      <c r="DM352" s="28"/>
      <c r="DN352" s="28"/>
      <c r="DO352" s="28"/>
      <c r="DP352" s="28"/>
      <c r="DQ352" s="28"/>
      <c r="DR352" s="28"/>
      <c r="DS352" s="28"/>
      <c r="DT352" s="28"/>
      <c r="DU352" s="28"/>
      <c r="DV352" s="28"/>
      <c r="DW352" s="21"/>
      <c r="DX352" s="21"/>
      <c r="DY352" s="21"/>
      <c r="DZ352" s="21"/>
      <c r="EA352" s="21"/>
      <c r="EB352" s="21"/>
      <c r="EC352" s="21"/>
      <c r="ED352" s="21"/>
      <c r="EE352" s="21"/>
      <c r="EF352" s="21"/>
      <c r="EG352" s="21"/>
      <c r="EH352" s="21"/>
      <c r="EI352" s="21"/>
      <c r="EJ352" s="21"/>
      <c r="EK352" s="21"/>
      <c r="EL352" s="21"/>
      <c r="EM352" s="21"/>
      <c r="EN352" s="21"/>
      <c r="EO352" s="21"/>
      <c r="EP352" s="21"/>
      <c r="EQ352" s="21"/>
      <c r="ER352" s="21"/>
      <c r="ES352" s="21"/>
      <c r="ET352" s="21"/>
      <c r="EU352" s="21"/>
      <c r="EV352" s="21"/>
      <c r="EW352" s="21"/>
      <c r="EX352" s="21"/>
      <c r="EY352" s="21"/>
      <c r="EZ352" s="21"/>
      <c r="FA352" s="21"/>
      <c r="FB352" s="21"/>
      <c r="FC352" s="21"/>
      <c r="FD352" s="21"/>
      <c r="FE352" s="21"/>
      <c r="FF352" s="21"/>
      <c r="FG352" s="21"/>
      <c r="FH352" s="21"/>
      <c r="FI352" s="21"/>
      <c r="FJ352" s="21"/>
      <c r="FK352" s="18"/>
      <c r="FL352" s="18"/>
      <c r="FM352" s="18"/>
      <c r="FN352" s="18"/>
      <c r="FO352" s="18"/>
      <c r="FP352" s="18"/>
      <c r="FQ352" s="18"/>
      <c r="FR352" s="18"/>
      <c r="FS352" s="18"/>
      <c r="FT352" s="18"/>
      <c r="FU352" s="18"/>
      <c r="FV352" s="18"/>
      <c r="FW352" s="21"/>
      <c r="FX352" s="21"/>
      <c r="FY352" s="21"/>
      <c r="FZ352" s="21"/>
      <c r="GA352" s="21"/>
      <c r="GB352" s="21"/>
      <c r="GC352" s="21"/>
      <c r="GD352" s="21"/>
      <c r="GE352" s="21"/>
      <c r="GF352" s="21"/>
      <c r="GG352" s="21"/>
      <c r="GH352" s="21"/>
      <c r="GI352" s="21"/>
    </row>
    <row r="353" spans="1:191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6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19"/>
      <c r="BK353" s="29"/>
      <c r="BL353" s="29"/>
      <c r="BM353" s="29"/>
      <c r="BN353" s="29"/>
      <c r="BO353" s="29"/>
      <c r="BP353" s="19"/>
      <c r="BQ353" s="29"/>
      <c r="BR353" s="29"/>
      <c r="BS353" s="29"/>
      <c r="BT353" s="29"/>
      <c r="BU353" s="29"/>
      <c r="BV353" s="29"/>
      <c r="BW353" s="29"/>
      <c r="BX353" s="29"/>
      <c r="BY353" s="29"/>
      <c r="BZ353" s="29"/>
      <c r="CA353" s="29"/>
      <c r="CB353" s="27"/>
      <c r="CC353" s="27"/>
      <c r="CD353" s="27"/>
      <c r="CE353" s="27"/>
      <c r="CF353" s="27"/>
      <c r="CG353" s="27"/>
      <c r="CH353" s="27"/>
      <c r="CI353" s="27"/>
      <c r="CJ353" s="27"/>
      <c r="CK353" s="27"/>
      <c r="CL353" s="27"/>
      <c r="CM353" s="27"/>
      <c r="CN353" s="27"/>
      <c r="CO353" s="27"/>
      <c r="CP353" s="27"/>
      <c r="CQ353" s="27"/>
      <c r="CR353" s="27"/>
      <c r="CS353" s="27"/>
      <c r="CT353" s="18"/>
      <c r="CU353" s="18"/>
      <c r="CV353" s="18"/>
      <c r="CW353" s="18"/>
      <c r="CX353" s="18"/>
      <c r="CY353" s="18"/>
      <c r="CZ353" s="18"/>
      <c r="DA353" s="18"/>
      <c r="DB353" s="18"/>
      <c r="DC353" s="18"/>
      <c r="DD353" s="18"/>
      <c r="DE353" s="18"/>
      <c r="DF353" s="18"/>
      <c r="DG353" s="28"/>
      <c r="DH353" s="30"/>
      <c r="DI353" s="30"/>
      <c r="DJ353" s="30"/>
      <c r="DK353" s="30"/>
      <c r="DL353" s="30"/>
      <c r="DM353" s="30"/>
      <c r="DN353" s="30"/>
      <c r="DO353" s="30"/>
      <c r="DP353" s="30"/>
      <c r="DQ353" s="30"/>
      <c r="DR353" s="30"/>
      <c r="DS353" s="30"/>
      <c r="DT353" s="30"/>
      <c r="DU353" s="30"/>
      <c r="DV353" s="30"/>
      <c r="DW353" s="21"/>
      <c r="DX353" s="21"/>
      <c r="DY353" s="21"/>
      <c r="DZ353" s="21"/>
      <c r="EA353" s="21"/>
      <c r="EB353" s="21"/>
      <c r="EC353" s="21"/>
      <c r="ED353" s="21"/>
      <c r="EE353" s="21"/>
      <c r="EF353" s="21"/>
      <c r="EG353" s="21"/>
      <c r="EH353" s="21"/>
      <c r="EI353" s="21"/>
      <c r="EJ353" s="21"/>
      <c r="EK353" s="29"/>
      <c r="EL353" s="29"/>
      <c r="EM353" s="29"/>
      <c r="EN353" s="29"/>
      <c r="EO353" s="29"/>
      <c r="EP353" s="29"/>
      <c r="EQ353" s="29"/>
      <c r="ER353" s="29"/>
      <c r="ES353" s="29"/>
      <c r="ET353" s="29"/>
      <c r="EU353" s="29"/>
      <c r="EV353" s="29"/>
      <c r="EW353" s="21"/>
      <c r="EX353" s="21"/>
      <c r="EY353" s="21"/>
      <c r="EZ353" s="21"/>
      <c r="FA353" s="21"/>
      <c r="FB353" s="21"/>
      <c r="FC353" s="21"/>
      <c r="FD353" s="21"/>
      <c r="FE353" s="21"/>
      <c r="FF353" s="21"/>
      <c r="FG353" s="21"/>
      <c r="FH353" s="21"/>
      <c r="FI353" s="21"/>
      <c r="FJ353" s="21"/>
      <c r="FK353" s="29"/>
      <c r="FL353" s="29"/>
      <c r="FM353" s="29"/>
      <c r="FN353" s="29"/>
      <c r="FO353" s="29"/>
      <c r="FP353" s="29"/>
      <c r="FQ353" s="29"/>
      <c r="FR353" s="29"/>
      <c r="FS353" s="29"/>
      <c r="FT353" s="29"/>
      <c r="FU353" s="29"/>
      <c r="FV353" s="29"/>
      <c r="FW353" s="21"/>
      <c r="FX353" s="29"/>
      <c r="FY353" s="29"/>
      <c r="FZ353" s="29"/>
      <c r="GA353" s="29"/>
      <c r="GB353" s="29"/>
      <c r="GC353" s="29"/>
      <c r="GD353" s="29"/>
      <c r="GE353" s="29"/>
      <c r="GF353" s="29"/>
      <c r="GG353" s="29"/>
      <c r="GH353" s="29"/>
      <c r="GI353" s="29"/>
    </row>
    <row r="354" spans="1:191" ht="9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27"/>
      <c r="CC354" s="27"/>
      <c r="CD354" s="27"/>
      <c r="CE354" s="27"/>
      <c r="CF354" s="27"/>
      <c r="CG354" s="27"/>
      <c r="CH354" s="27"/>
      <c r="CI354" s="27"/>
      <c r="CJ354" s="27"/>
      <c r="CK354" s="27"/>
      <c r="CL354" s="27"/>
      <c r="CM354" s="27"/>
      <c r="CN354" s="27"/>
      <c r="CO354" s="27"/>
      <c r="CP354" s="27"/>
      <c r="CQ354" s="27"/>
      <c r="CR354" s="27"/>
      <c r="CS354" s="27"/>
      <c r="CT354" s="18"/>
      <c r="CU354" s="18"/>
      <c r="CV354" s="18"/>
      <c r="CW354" s="18"/>
      <c r="CX354" s="18"/>
      <c r="CY354" s="18"/>
      <c r="CZ354" s="18"/>
      <c r="DA354" s="18"/>
      <c r="DB354" s="18"/>
      <c r="DC354" s="18"/>
      <c r="DD354" s="18"/>
      <c r="DE354" s="18"/>
      <c r="DF354" s="18"/>
      <c r="DG354" s="28"/>
      <c r="DH354" s="28"/>
      <c r="DI354" s="28"/>
      <c r="DJ354" s="28"/>
      <c r="DK354" s="28"/>
      <c r="DL354" s="28"/>
      <c r="DM354" s="28"/>
      <c r="DN354" s="28"/>
      <c r="DO354" s="28"/>
      <c r="DP354" s="28"/>
      <c r="DQ354" s="28"/>
      <c r="DR354" s="28"/>
      <c r="DS354" s="28"/>
      <c r="DT354" s="28"/>
      <c r="DU354" s="28"/>
      <c r="DV354" s="28"/>
      <c r="DW354" s="21"/>
      <c r="DX354" s="21"/>
      <c r="DY354" s="21"/>
      <c r="DZ354" s="21"/>
      <c r="EA354" s="21"/>
      <c r="EB354" s="21"/>
      <c r="EC354" s="21"/>
      <c r="ED354" s="21"/>
      <c r="EE354" s="21"/>
      <c r="EF354" s="21"/>
      <c r="EG354" s="21"/>
      <c r="EH354" s="21"/>
      <c r="EI354" s="21"/>
      <c r="EJ354" s="21"/>
      <c r="EK354" s="21"/>
      <c r="EL354" s="21"/>
      <c r="EM354" s="21"/>
      <c r="EN354" s="21"/>
      <c r="EO354" s="21"/>
      <c r="EP354" s="21"/>
      <c r="EQ354" s="21"/>
      <c r="ER354" s="21"/>
      <c r="ES354" s="21"/>
      <c r="ET354" s="21"/>
      <c r="EU354" s="21"/>
      <c r="EV354" s="21"/>
      <c r="EW354" s="21"/>
      <c r="EX354" s="21"/>
      <c r="EY354" s="21"/>
      <c r="EZ354" s="21"/>
      <c r="FA354" s="21"/>
      <c r="FB354" s="21"/>
      <c r="FC354" s="21"/>
      <c r="FD354" s="21"/>
      <c r="FE354" s="21"/>
      <c r="FF354" s="21"/>
      <c r="FG354" s="21"/>
      <c r="FH354" s="21"/>
      <c r="FI354" s="21"/>
      <c r="FJ354" s="21"/>
      <c r="FK354" s="18"/>
      <c r="FL354" s="18"/>
      <c r="FM354" s="18"/>
      <c r="FN354" s="18"/>
      <c r="FO354" s="18"/>
      <c r="FP354" s="18"/>
      <c r="FQ354" s="18"/>
      <c r="FR354" s="18"/>
      <c r="FS354" s="18"/>
      <c r="FT354" s="18"/>
      <c r="FU354" s="18"/>
      <c r="FV354" s="18"/>
      <c r="FW354" s="21"/>
      <c r="FX354" s="21"/>
      <c r="FY354" s="21"/>
      <c r="FZ354" s="21"/>
      <c r="GA354" s="21"/>
      <c r="GB354" s="21"/>
      <c r="GC354" s="21"/>
      <c r="GD354" s="21"/>
      <c r="GE354" s="21"/>
      <c r="GF354" s="21"/>
      <c r="GG354" s="21"/>
      <c r="GH354" s="21"/>
      <c r="GI354" s="21"/>
    </row>
    <row r="355" spans="1:191" ht="9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27"/>
      <c r="CC355" s="27"/>
      <c r="CD355" s="27"/>
      <c r="CE355" s="27"/>
      <c r="CF355" s="27"/>
      <c r="CG355" s="27"/>
      <c r="CH355" s="27"/>
      <c r="CI355" s="27"/>
      <c r="CJ355" s="27"/>
      <c r="CK355" s="27"/>
      <c r="CL355" s="27"/>
      <c r="CM355" s="27"/>
      <c r="CN355" s="27"/>
      <c r="CO355" s="27"/>
      <c r="CP355" s="27"/>
      <c r="CQ355" s="27"/>
      <c r="CR355" s="27"/>
      <c r="CS355" s="27"/>
      <c r="CT355" s="18"/>
      <c r="CU355" s="18"/>
      <c r="CV355" s="18"/>
      <c r="CW355" s="18"/>
      <c r="CX355" s="18"/>
      <c r="CY355" s="18"/>
      <c r="CZ355" s="18"/>
      <c r="DA355" s="18"/>
      <c r="DB355" s="18"/>
      <c r="DC355" s="18"/>
      <c r="DD355" s="18"/>
      <c r="DE355" s="18"/>
      <c r="DF355" s="18"/>
      <c r="DG355" s="28"/>
      <c r="DH355" s="28"/>
      <c r="DI355" s="28"/>
      <c r="DJ355" s="28"/>
      <c r="DK355" s="28"/>
      <c r="DL355" s="28"/>
      <c r="DM355" s="28"/>
      <c r="DN355" s="28"/>
      <c r="DO355" s="28"/>
      <c r="DP355" s="28"/>
      <c r="DQ355" s="28"/>
      <c r="DR355" s="28"/>
      <c r="DS355" s="28"/>
      <c r="DT355" s="28"/>
      <c r="DU355" s="28"/>
      <c r="DV355" s="28"/>
      <c r="DW355" s="21"/>
      <c r="DX355" s="21"/>
      <c r="DY355" s="21"/>
      <c r="DZ355" s="21"/>
      <c r="EA355" s="21"/>
      <c r="EB355" s="21"/>
      <c r="EC355" s="21"/>
      <c r="ED355" s="21"/>
      <c r="EE355" s="21"/>
      <c r="EF355" s="21"/>
      <c r="EG355" s="21"/>
      <c r="EH355" s="21"/>
      <c r="EI355" s="21"/>
      <c r="EJ355" s="21"/>
      <c r="EK355" s="21"/>
      <c r="EL355" s="21"/>
      <c r="EM355" s="21"/>
      <c r="EN355" s="21"/>
      <c r="EO355" s="21"/>
      <c r="EP355" s="21"/>
      <c r="EQ355" s="21"/>
      <c r="ER355" s="21"/>
      <c r="ES355" s="21"/>
      <c r="ET355" s="21"/>
      <c r="EU355" s="21"/>
      <c r="EV355" s="21"/>
      <c r="EW355" s="21"/>
      <c r="EX355" s="21"/>
      <c r="EY355" s="21"/>
      <c r="EZ355" s="21"/>
      <c r="FA355" s="21"/>
      <c r="FB355" s="21"/>
      <c r="FC355" s="21"/>
      <c r="FD355" s="21"/>
      <c r="FE355" s="21"/>
      <c r="FF355" s="21"/>
      <c r="FG355" s="21"/>
      <c r="FH355" s="21"/>
      <c r="FI355" s="21"/>
      <c r="FJ355" s="21"/>
      <c r="FK355" s="18"/>
      <c r="FL355" s="18"/>
      <c r="FM355" s="18"/>
      <c r="FN355" s="18"/>
      <c r="FO355" s="18"/>
      <c r="FP355" s="18"/>
      <c r="FQ355" s="18"/>
      <c r="FR355" s="18"/>
      <c r="FS355" s="18"/>
      <c r="FT355" s="18"/>
      <c r="FU355" s="18"/>
      <c r="FV355" s="18"/>
      <c r="FW355" s="21"/>
      <c r="FX355" s="21"/>
      <c r="FY355" s="21"/>
      <c r="FZ355" s="21"/>
      <c r="GA355" s="21"/>
      <c r="GB355" s="21"/>
      <c r="GC355" s="21"/>
      <c r="GD355" s="21"/>
      <c r="GE355" s="21"/>
      <c r="GF355" s="21"/>
      <c r="GG355" s="21"/>
      <c r="GH355" s="21"/>
      <c r="GI355" s="21"/>
    </row>
    <row r="356" spans="1:191" ht="9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  <c r="BG356" s="31"/>
      <c r="BH356" s="31"/>
      <c r="BI356" s="31"/>
      <c r="BJ356" s="19"/>
      <c r="BK356" s="19"/>
      <c r="BL356" s="19"/>
      <c r="BM356" s="19"/>
      <c r="BN356" s="19"/>
      <c r="BO356" s="19"/>
      <c r="BP356" s="21"/>
      <c r="BQ356" s="21"/>
      <c r="BR356" s="21"/>
      <c r="BS356" s="21"/>
      <c r="BT356" s="21"/>
      <c r="BU356" s="21"/>
      <c r="BV356" s="21"/>
      <c r="BW356" s="21"/>
      <c r="BX356" s="21"/>
      <c r="BY356" s="21"/>
      <c r="BZ356" s="21"/>
      <c r="CA356" s="21"/>
      <c r="CB356" s="21"/>
      <c r="CC356" s="18"/>
      <c r="CD356" s="18"/>
      <c r="CE356" s="18"/>
      <c r="CF356" s="18"/>
      <c r="CG356" s="18"/>
      <c r="CH356" s="18"/>
      <c r="CI356" s="18"/>
      <c r="CJ356" s="18"/>
      <c r="CK356" s="18"/>
      <c r="CL356" s="18"/>
      <c r="CM356" s="18"/>
      <c r="CN356" s="18"/>
      <c r="CO356" s="18"/>
      <c r="CP356" s="18"/>
      <c r="CQ356" s="18"/>
      <c r="CR356" s="18"/>
      <c r="CS356" s="18"/>
      <c r="CT356" s="21"/>
      <c r="CU356" s="18"/>
      <c r="CV356" s="18"/>
      <c r="CW356" s="18"/>
      <c r="CX356" s="18"/>
      <c r="CY356" s="18"/>
      <c r="CZ356" s="18"/>
      <c r="DA356" s="18"/>
      <c r="DB356" s="18"/>
      <c r="DC356" s="18"/>
      <c r="DD356" s="18"/>
      <c r="DE356" s="18"/>
      <c r="DF356" s="18"/>
      <c r="DG356" s="21"/>
      <c r="DH356" s="21"/>
      <c r="DI356" s="21"/>
      <c r="DJ356" s="21"/>
      <c r="DK356" s="21"/>
      <c r="DL356" s="21"/>
      <c r="DM356" s="21"/>
      <c r="DN356" s="21"/>
      <c r="DO356" s="21"/>
      <c r="DP356" s="21"/>
      <c r="DQ356" s="21"/>
      <c r="DR356" s="21"/>
      <c r="DS356" s="21"/>
      <c r="DT356" s="21"/>
      <c r="DU356" s="21"/>
      <c r="DV356" s="21"/>
      <c r="DW356" s="21"/>
      <c r="DX356" s="21"/>
      <c r="DY356" s="21"/>
      <c r="DZ356" s="21"/>
      <c r="EA356" s="21"/>
      <c r="EB356" s="21"/>
      <c r="EC356" s="21"/>
      <c r="ED356" s="21"/>
      <c r="EE356" s="21"/>
      <c r="EF356" s="21"/>
      <c r="EG356" s="21"/>
      <c r="EH356" s="21"/>
      <c r="EI356" s="21"/>
      <c r="EJ356" s="21"/>
      <c r="EK356" s="21"/>
      <c r="EL356" s="21"/>
      <c r="EM356" s="21"/>
      <c r="EN356" s="21"/>
      <c r="EO356" s="21"/>
      <c r="EP356" s="21"/>
      <c r="EQ356" s="21"/>
      <c r="ER356" s="21"/>
      <c r="ES356" s="21"/>
      <c r="ET356" s="21"/>
      <c r="EU356" s="21"/>
      <c r="EV356" s="21"/>
      <c r="EW356" s="21"/>
      <c r="EX356" s="21"/>
      <c r="EY356" s="21"/>
      <c r="EZ356" s="21"/>
      <c r="FA356" s="21"/>
      <c r="FB356" s="21"/>
      <c r="FC356" s="21"/>
      <c r="FD356" s="21"/>
      <c r="FE356" s="21"/>
      <c r="FF356" s="21"/>
      <c r="FG356" s="21"/>
      <c r="FH356" s="21"/>
      <c r="FI356" s="21"/>
      <c r="FJ356" s="21"/>
      <c r="FK356" s="21"/>
      <c r="FL356" s="21"/>
      <c r="FM356" s="21"/>
      <c r="FN356" s="21"/>
      <c r="FO356" s="21"/>
      <c r="FP356" s="21"/>
      <c r="FQ356" s="21"/>
      <c r="FR356" s="21"/>
      <c r="FS356" s="21"/>
      <c r="FT356" s="21"/>
      <c r="FU356" s="21"/>
      <c r="FV356" s="21"/>
      <c r="FW356" s="18"/>
      <c r="FX356" s="18"/>
      <c r="FY356" s="18"/>
      <c r="FZ356" s="18"/>
      <c r="GA356" s="18"/>
      <c r="GB356" s="18"/>
      <c r="GC356" s="18"/>
      <c r="GD356" s="18"/>
      <c r="GE356" s="18"/>
      <c r="GF356" s="18"/>
      <c r="GG356" s="18"/>
      <c r="GH356" s="18"/>
      <c r="GI356" s="18"/>
    </row>
    <row r="357" spans="1:191" ht="9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  <c r="FV357" s="5"/>
      <c r="FW357" s="5"/>
      <c r="FX357" s="5"/>
      <c r="FY357" s="5"/>
      <c r="FZ357" s="5"/>
      <c r="GA357" s="5"/>
      <c r="GB357" s="5"/>
      <c r="GC357" s="5"/>
      <c r="GD357" s="5"/>
      <c r="GE357" s="5"/>
      <c r="GF357" s="5"/>
      <c r="GG357" s="5"/>
      <c r="GH357" s="5"/>
      <c r="GI357" s="5"/>
    </row>
    <row r="358" spans="1:191" ht="9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  <c r="FV358" s="5"/>
      <c r="FW358" s="5"/>
      <c r="FX358" s="5"/>
      <c r="FY358" s="5"/>
      <c r="FZ358" s="5"/>
      <c r="GA358" s="5"/>
      <c r="GB358" s="5"/>
      <c r="GC358" s="5"/>
      <c r="GD358" s="5"/>
      <c r="GE358" s="5"/>
      <c r="GF358" s="5"/>
      <c r="GG358" s="5"/>
      <c r="GH358" s="5"/>
      <c r="GI358" s="5"/>
    </row>
    <row r="359" spans="1:191" ht="9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  <c r="FV359" s="5"/>
      <c r="FW359" s="5"/>
      <c r="FX359" s="5"/>
      <c r="FY359" s="5"/>
      <c r="FZ359" s="5"/>
      <c r="GA359" s="5"/>
      <c r="GB359" s="5"/>
      <c r="GC359" s="5"/>
      <c r="GD359" s="5"/>
      <c r="GE359" s="5"/>
      <c r="GF359" s="5"/>
      <c r="GG359" s="5"/>
      <c r="GH359" s="5"/>
      <c r="GI359" s="5"/>
    </row>
    <row r="360" spans="1:191" ht="9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  <c r="FU360" s="5"/>
      <c r="FV360" s="5"/>
      <c r="FW360" s="5"/>
      <c r="FX360" s="5"/>
      <c r="FY360" s="5"/>
      <c r="FZ360" s="5"/>
      <c r="GA360" s="5"/>
      <c r="GB360" s="5"/>
      <c r="GC360" s="5"/>
      <c r="GD360" s="5"/>
      <c r="GE360" s="5"/>
      <c r="GF360" s="5"/>
      <c r="GG360" s="5"/>
      <c r="GH360" s="5"/>
      <c r="GI360" s="5"/>
    </row>
    <row r="361" spans="1:191" ht="9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  <c r="FS361" s="5"/>
      <c r="FT361" s="5"/>
      <c r="FU361" s="5"/>
      <c r="FV361" s="5"/>
      <c r="FW361" s="5"/>
      <c r="FX361" s="5"/>
      <c r="FY361" s="5"/>
      <c r="FZ361" s="5"/>
      <c r="GA361" s="5"/>
      <c r="GB361" s="5"/>
      <c r="GC361" s="5"/>
      <c r="GD361" s="5"/>
      <c r="GE361" s="5"/>
      <c r="GF361" s="5"/>
      <c r="GG361" s="5"/>
      <c r="GH361" s="5"/>
      <c r="GI361" s="5"/>
    </row>
    <row r="362" spans="1:191" ht="9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  <c r="FU362" s="5"/>
      <c r="FV362" s="5"/>
      <c r="FW362" s="5"/>
      <c r="FX362" s="5"/>
      <c r="FY362" s="5"/>
      <c r="FZ362" s="5"/>
      <c r="GA362" s="5"/>
      <c r="GB362" s="5"/>
      <c r="GC362" s="5"/>
      <c r="GD362" s="5"/>
      <c r="GE362" s="5"/>
      <c r="GF362" s="5"/>
      <c r="GG362" s="5"/>
      <c r="GH362" s="5"/>
      <c r="GI362" s="5"/>
    </row>
    <row r="363" spans="1:191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4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4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11"/>
    </row>
    <row r="364" spans="1:191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16"/>
      <c r="CJ364" s="16"/>
      <c r="CK364" s="16"/>
      <c r="CL364" s="16"/>
      <c r="CM364" s="16"/>
      <c r="CN364" s="16"/>
      <c r="CO364" s="16"/>
      <c r="CP364" s="16"/>
      <c r="CQ364" s="16"/>
      <c r="CR364" s="16"/>
      <c r="CS364" s="16"/>
      <c r="CT364" s="16"/>
      <c r="CU364" s="16"/>
      <c r="CV364" s="16"/>
      <c r="CW364" s="16"/>
      <c r="CX364" s="16"/>
      <c r="CY364" s="16"/>
      <c r="CZ364" s="16"/>
      <c r="DA364" s="16"/>
      <c r="DB364" s="16"/>
      <c r="DC364" s="16"/>
      <c r="DD364" s="16"/>
      <c r="DE364" s="16"/>
      <c r="DF364" s="16"/>
      <c r="DG364" s="16"/>
      <c r="DH364" s="16"/>
      <c r="DI364" s="16"/>
      <c r="DJ364" s="16"/>
      <c r="DK364" s="16"/>
      <c r="DL364" s="16"/>
      <c r="DM364" s="16"/>
      <c r="DN364" s="16"/>
      <c r="DO364" s="16"/>
      <c r="DP364" s="16"/>
      <c r="DQ364" s="16"/>
      <c r="DR364" s="16"/>
      <c r="DS364" s="16"/>
      <c r="DT364" s="16"/>
      <c r="DU364" s="16"/>
      <c r="DV364" s="16"/>
      <c r="DW364" s="16"/>
      <c r="DX364" s="16"/>
      <c r="DY364" s="16"/>
      <c r="DZ364" s="16"/>
      <c r="EA364" s="16"/>
      <c r="EB364" s="16"/>
      <c r="EC364" s="16"/>
      <c r="ED364" s="16"/>
      <c r="EE364" s="16"/>
      <c r="EF364" s="16"/>
      <c r="EG364" s="16"/>
      <c r="EH364" s="16"/>
      <c r="EI364" s="16"/>
      <c r="EJ364" s="16"/>
      <c r="EK364" s="16"/>
      <c r="EL364" s="16"/>
      <c r="EM364" s="16"/>
      <c r="EN364" s="16"/>
      <c r="EO364" s="16"/>
      <c r="EP364" s="16"/>
      <c r="EQ364" s="16"/>
      <c r="ER364" s="16"/>
      <c r="ES364" s="16"/>
      <c r="ET364" s="16"/>
      <c r="EU364" s="16"/>
      <c r="EV364" s="16"/>
      <c r="EW364" s="16"/>
      <c r="EX364" s="16"/>
      <c r="EY364" s="16"/>
      <c r="EZ364" s="16"/>
      <c r="FA364" s="16"/>
      <c r="FB364" s="16"/>
      <c r="FC364" s="16"/>
      <c r="FD364" s="16"/>
      <c r="FE364" s="16"/>
      <c r="FF364" s="16"/>
      <c r="FG364" s="16"/>
      <c r="FH364" s="16"/>
      <c r="FI364" s="16"/>
      <c r="FJ364" s="16"/>
      <c r="FK364" s="16"/>
      <c r="FL364" s="16"/>
      <c r="FM364" s="16"/>
      <c r="FN364" s="16"/>
      <c r="FO364" s="16"/>
      <c r="FP364" s="16"/>
      <c r="FQ364" s="16"/>
      <c r="FR364" s="16"/>
      <c r="FS364" s="16"/>
      <c r="FT364" s="16"/>
      <c r="FU364" s="16"/>
      <c r="FV364" s="16"/>
      <c r="FW364" s="16"/>
      <c r="FX364" s="16"/>
      <c r="FY364" s="16"/>
      <c r="FZ364" s="16"/>
      <c r="GA364" s="16"/>
      <c r="GB364" s="16"/>
      <c r="GC364" s="16"/>
      <c r="GD364" s="16"/>
      <c r="GE364" s="16"/>
      <c r="GF364" s="16"/>
      <c r="GG364" s="16"/>
      <c r="GH364" s="16"/>
      <c r="GI364" s="16"/>
    </row>
    <row r="365" spans="1:191" ht="9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20"/>
      <c r="BL365" s="20"/>
      <c r="BM365" s="20"/>
      <c r="BN365" s="20"/>
      <c r="BO365" s="20"/>
      <c r="BP365" s="20"/>
      <c r="BQ365" s="20"/>
      <c r="BR365" s="20"/>
      <c r="BS365" s="20"/>
      <c r="BT365" s="20"/>
      <c r="BU365" s="20"/>
      <c r="BV365" s="20"/>
      <c r="BW365" s="20"/>
      <c r="BX365" s="20"/>
      <c r="BY365" s="20"/>
      <c r="BZ365" s="20"/>
      <c r="CA365" s="20"/>
      <c r="CB365" s="20"/>
      <c r="CC365" s="20"/>
      <c r="CD365" s="20"/>
      <c r="CE365" s="20"/>
      <c r="CF365" s="20"/>
      <c r="CG365" s="20"/>
      <c r="CH365" s="20"/>
      <c r="CI365" s="20"/>
      <c r="CJ365" s="20"/>
      <c r="CK365" s="20"/>
      <c r="CL365" s="20"/>
      <c r="CM365" s="20"/>
      <c r="CN365" s="20"/>
      <c r="CO365" s="20"/>
      <c r="CP365" s="20"/>
      <c r="CQ365" s="20"/>
      <c r="CR365" s="20"/>
      <c r="CS365" s="20"/>
      <c r="CT365" s="20"/>
      <c r="CU365" s="20"/>
      <c r="CV365" s="20"/>
      <c r="CW365" s="20"/>
      <c r="CX365" s="20"/>
      <c r="CY365" s="20"/>
      <c r="CZ365" s="20"/>
      <c r="DA365" s="20"/>
      <c r="DB365" s="20"/>
      <c r="DC365" s="20"/>
      <c r="DD365" s="20"/>
      <c r="DE365" s="20"/>
      <c r="DF365" s="20"/>
      <c r="DG365" s="20"/>
      <c r="DH365" s="20"/>
      <c r="DI365" s="20"/>
      <c r="DJ365" s="20"/>
      <c r="DK365" s="20"/>
      <c r="DL365" s="20"/>
      <c r="DM365" s="20"/>
      <c r="DN365" s="20"/>
      <c r="DO365" s="20"/>
      <c r="DP365" s="20"/>
      <c r="DQ365" s="20"/>
      <c r="DR365" s="20"/>
      <c r="DS365" s="20"/>
      <c r="DT365" s="20"/>
      <c r="DU365" s="20"/>
      <c r="DV365" s="20"/>
      <c r="DW365" s="20"/>
      <c r="DX365" s="20"/>
      <c r="DY365" s="20"/>
      <c r="DZ365" s="20"/>
      <c r="EA365" s="20"/>
      <c r="EB365" s="20"/>
      <c r="EC365" s="20"/>
      <c r="ED365" s="20"/>
      <c r="EE365" s="20"/>
      <c r="EF365" s="20"/>
      <c r="EG365" s="20"/>
      <c r="EH365" s="20"/>
      <c r="EI365" s="20"/>
      <c r="EJ365" s="20"/>
      <c r="EK365" s="20"/>
      <c r="EL365" s="20"/>
      <c r="EM365" s="20"/>
      <c r="EN365" s="20"/>
      <c r="EO365" s="20"/>
      <c r="EP365" s="20"/>
      <c r="EQ365" s="20"/>
      <c r="ER365" s="20"/>
      <c r="ES365" s="20"/>
      <c r="ET365" s="20"/>
      <c r="EU365" s="20"/>
      <c r="EV365" s="20"/>
      <c r="EW365" s="20"/>
      <c r="EX365" s="20"/>
      <c r="EY365" s="20"/>
      <c r="EZ365" s="20"/>
      <c r="FA365" s="20"/>
      <c r="FB365" s="20"/>
      <c r="FC365" s="20"/>
      <c r="FD365" s="20"/>
      <c r="FE365" s="20"/>
      <c r="FF365" s="20"/>
      <c r="FG365" s="20"/>
      <c r="FH365" s="20"/>
      <c r="FI365" s="20"/>
      <c r="FJ365" s="20"/>
      <c r="FK365" s="20"/>
      <c r="FL365" s="20"/>
      <c r="FM365" s="20"/>
      <c r="FN365" s="20"/>
      <c r="FO365" s="20"/>
      <c r="FP365" s="20"/>
      <c r="FQ365" s="20"/>
      <c r="FR365" s="20"/>
      <c r="FS365" s="20"/>
      <c r="FT365" s="20"/>
      <c r="FU365" s="20"/>
      <c r="FV365" s="20"/>
      <c r="FW365" s="20"/>
      <c r="FX365" s="20"/>
      <c r="FY365" s="20"/>
      <c r="FZ365" s="20"/>
      <c r="GA365" s="20"/>
      <c r="GB365" s="20"/>
      <c r="GC365" s="20"/>
      <c r="GD365" s="20"/>
      <c r="GE365" s="20"/>
      <c r="GF365" s="20"/>
      <c r="GG365" s="20"/>
      <c r="GH365" s="20"/>
      <c r="GI365" s="20"/>
    </row>
    <row r="366" spans="1:191" ht="9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  <c r="BL366" s="20"/>
      <c r="BM366" s="20"/>
      <c r="BN366" s="20"/>
      <c r="BO366" s="20"/>
      <c r="BP366" s="20"/>
      <c r="BQ366" s="20"/>
      <c r="BR366" s="20"/>
      <c r="BS366" s="20"/>
      <c r="BT366" s="20"/>
      <c r="BU366" s="20"/>
      <c r="BV366" s="20"/>
      <c r="BW366" s="20"/>
      <c r="BX366" s="20"/>
      <c r="BY366" s="20"/>
      <c r="BZ366" s="20"/>
      <c r="CA366" s="20"/>
      <c r="CB366" s="20"/>
      <c r="CC366" s="20"/>
      <c r="CD366" s="20"/>
      <c r="CE366" s="20"/>
      <c r="CF366" s="20"/>
      <c r="CG366" s="20"/>
      <c r="CH366" s="20"/>
      <c r="CI366" s="20"/>
      <c r="CJ366" s="20"/>
      <c r="CK366" s="20"/>
      <c r="CL366" s="20"/>
      <c r="CM366" s="20"/>
      <c r="CN366" s="20"/>
      <c r="CO366" s="20"/>
      <c r="CP366" s="20"/>
      <c r="CQ366" s="20"/>
      <c r="CR366" s="20"/>
      <c r="CS366" s="20"/>
      <c r="CT366" s="20"/>
      <c r="CU366" s="20"/>
      <c r="CV366" s="20"/>
      <c r="CW366" s="20"/>
      <c r="CX366" s="20"/>
      <c r="CY366" s="20"/>
      <c r="CZ366" s="20"/>
      <c r="DA366" s="20"/>
      <c r="DB366" s="20"/>
      <c r="DC366" s="20"/>
      <c r="DD366" s="20"/>
      <c r="DE366" s="20"/>
      <c r="DF366" s="20"/>
      <c r="DG366" s="20"/>
      <c r="DH366" s="20"/>
      <c r="DI366" s="20"/>
      <c r="DJ366" s="20"/>
      <c r="DK366" s="20"/>
      <c r="DL366" s="20"/>
      <c r="DM366" s="20"/>
      <c r="DN366" s="20"/>
      <c r="DO366" s="20"/>
      <c r="DP366" s="20"/>
      <c r="DQ366" s="20"/>
      <c r="DR366" s="20"/>
      <c r="DS366" s="20"/>
      <c r="DT366" s="20"/>
      <c r="DU366" s="20"/>
      <c r="DV366" s="20"/>
      <c r="DW366" s="20"/>
      <c r="DX366" s="20"/>
      <c r="DY366" s="20"/>
      <c r="DZ366" s="20"/>
      <c r="EA366" s="20"/>
      <c r="EB366" s="20"/>
      <c r="EC366" s="20"/>
      <c r="ED366" s="20"/>
      <c r="EE366" s="20"/>
      <c r="EF366" s="20"/>
      <c r="EG366" s="20"/>
      <c r="EH366" s="20"/>
      <c r="EI366" s="20"/>
      <c r="EJ366" s="20"/>
      <c r="EK366" s="20"/>
      <c r="EL366" s="20"/>
      <c r="EM366" s="20"/>
      <c r="EN366" s="20"/>
      <c r="EO366" s="20"/>
      <c r="EP366" s="20"/>
      <c r="EQ366" s="20"/>
      <c r="ER366" s="20"/>
      <c r="ES366" s="20"/>
      <c r="ET366" s="20"/>
      <c r="EU366" s="20"/>
      <c r="EV366" s="20"/>
      <c r="EW366" s="20"/>
      <c r="EX366" s="20"/>
      <c r="EY366" s="20"/>
      <c r="EZ366" s="20"/>
      <c r="FA366" s="20"/>
      <c r="FB366" s="20"/>
      <c r="FC366" s="20"/>
      <c r="FD366" s="20"/>
      <c r="FE366" s="20"/>
      <c r="FF366" s="20"/>
      <c r="FG366" s="20"/>
      <c r="FH366" s="20"/>
      <c r="FI366" s="20"/>
      <c r="FJ366" s="20"/>
      <c r="FK366" s="20"/>
      <c r="FL366" s="20"/>
      <c r="FM366" s="20"/>
      <c r="FN366" s="20"/>
      <c r="FO366" s="20"/>
      <c r="FP366" s="20"/>
      <c r="FQ366" s="20"/>
      <c r="FR366" s="20"/>
      <c r="FS366" s="20"/>
      <c r="FT366" s="20"/>
      <c r="FU366" s="20"/>
      <c r="FV366" s="20"/>
      <c r="FW366" s="20"/>
      <c r="FX366" s="20"/>
      <c r="FY366" s="20"/>
      <c r="FZ366" s="20"/>
      <c r="GA366" s="20"/>
      <c r="GB366" s="20"/>
      <c r="GC366" s="20"/>
      <c r="GD366" s="20"/>
      <c r="GE366" s="20"/>
      <c r="GF366" s="20"/>
      <c r="GG366" s="20"/>
      <c r="GH366" s="20"/>
      <c r="GI366" s="20"/>
    </row>
    <row r="367" spans="1:191" ht="9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  <c r="CZ367" s="14"/>
      <c r="DA367" s="14"/>
      <c r="DB367" s="14"/>
      <c r="DC367" s="14"/>
      <c r="DD367" s="14"/>
      <c r="DE367" s="14"/>
      <c r="DF367" s="14"/>
      <c r="DG367" s="14"/>
      <c r="DH367" s="14"/>
      <c r="DI367" s="14"/>
      <c r="DJ367" s="14"/>
      <c r="DK367" s="14"/>
      <c r="DL367" s="14"/>
      <c r="DM367" s="14"/>
      <c r="DN367" s="14"/>
      <c r="DO367" s="14"/>
      <c r="DP367" s="14"/>
      <c r="DQ367" s="14"/>
      <c r="DR367" s="14"/>
      <c r="DS367" s="14"/>
      <c r="DT367" s="14"/>
      <c r="DU367" s="14"/>
      <c r="DV367" s="14"/>
      <c r="DW367" s="14"/>
      <c r="DX367" s="14"/>
      <c r="DY367" s="14"/>
      <c r="DZ367" s="14"/>
      <c r="EA367" s="14"/>
      <c r="EB367" s="14"/>
      <c r="EC367" s="14"/>
      <c r="ED367" s="14"/>
      <c r="EE367" s="14"/>
      <c r="EF367" s="14"/>
      <c r="EG367" s="14"/>
      <c r="EH367" s="14"/>
      <c r="EI367" s="14"/>
      <c r="EJ367" s="14"/>
      <c r="EK367" s="14"/>
      <c r="EL367" s="14"/>
      <c r="EM367" s="14"/>
      <c r="EN367" s="14"/>
      <c r="EO367" s="14"/>
      <c r="EP367" s="14"/>
      <c r="EQ367" s="14"/>
      <c r="ER367" s="14"/>
      <c r="ES367" s="14"/>
      <c r="ET367" s="14"/>
      <c r="EU367" s="14"/>
      <c r="EV367" s="14"/>
      <c r="EW367" s="14"/>
      <c r="EX367" s="14"/>
      <c r="EY367" s="14"/>
      <c r="EZ367" s="14"/>
      <c r="FA367" s="14"/>
      <c r="FB367" s="14"/>
      <c r="FC367" s="14"/>
      <c r="FD367" s="14"/>
      <c r="FE367" s="14"/>
      <c r="FF367" s="14"/>
      <c r="FG367" s="14"/>
      <c r="FH367" s="14"/>
      <c r="FI367" s="14"/>
      <c r="FJ367" s="14"/>
      <c r="FK367" s="14"/>
      <c r="FL367" s="14"/>
      <c r="FM367" s="14"/>
      <c r="FN367" s="14"/>
      <c r="FO367" s="14"/>
      <c r="FP367" s="14"/>
      <c r="FQ367" s="14"/>
      <c r="FR367" s="14"/>
      <c r="FS367" s="14"/>
      <c r="FT367" s="14"/>
      <c r="FU367" s="14"/>
      <c r="FV367" s="14"/>
      <c r="FW367" s="14"/>
      <c r="FX367" s="14"/>
      <c r="FY367" s="14"/>
      <c r="FZ367" s="14"/>
      <c r="GA367" s="14"/>
      <c r="GB367" s="14"/>
      <c r="GC367" s="14"/>
      <c r="GD367" s="14"/>
      <c r="GE367" s="14"/>
      <c r="GF367" s="14"/>
      <c r="GG367" s="14"/>
      <c r="GH367" s="14"/>
      <c r="GI367" s="14"/>
    </row>
    <row r="368" spans="1:191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2"/>
      <c r="AN368" s="32"/>
      <c r="AO368" s="32"/>
      <c r="AP368" s="32"/>
      <c r="AQ368" s="32"/>
      <c r="AR368" s="32"/>
      <c r="AS368" s="32"/>
      <c r="AT368" s="32"/>
      <c r="AU368" s="32"/>
      <c r="AV368" s="32"/>
      <c r="AW368" s="32"/>
      <c r="AX368" s="32"/>
      <c r="AY368" s="32"/>
      <c r="AZ368" s="32"/>
      <c r="BA368" s="32"/>
      <c r="BB368" s="32"/>
      <c r="BC368" s="32"/>
      <c r="BD368" s="32"/>
      <c r="BE368" s="32"/>
      <c r="BF368" s="32"/>
      <c r="BG368" s="32"/>
      <c r="BH368" s="32"/>
      <c r="BI368" s="32"/>
      <c r="BJ368" s="32"/>
      <c r="BK368" s="32"/>
      <c r="BL368" s="32"/>
      <c r="BM368" s="32"/>
      <c r="BN368" s="32"/>
      <c r="BO368" s="17"/>
      <c r="BP368" s="17"/>
      <c r="BQ368" s="17"/>
      <c r="BR368" s="17"/>
      <c r="BS368" s="17"/>
      <c r="BT368" s="17"/>
      <c r="BU368" s="19"/>
      <c r="BV368" s="19"/>
      <c r="BW368" s="19"/>
      <c r="BX368" s="19"/>
      <c r="BY368" s="19"/>
      <c r="BZ368" s="19"/>
      <c r="CA368" s="19"/>
      <c r="CB368" s="19"/>
      <c r="CC368" s="19"/>
      <c r="CD368" s="19"/>
      <c r="CE368" s="19"/>
      <c r="CF368" s="19"/>
      <c r="CG368" s="19"/>
      <c r="CH368" s="19"/>
      <c r="CI368" s="19"/>
      <c r="CJ368" s="19"/>
      <c r="CK368" s="21"/>
      <c r="CL368" s="18"/>
      <c r="CM368" s="18"/>
      <c r="CN368" s="18"/>
      <c r="CO368" s="18"/>
      <c r="CP368" s="18"/>
      <c r="CQ368" s="18"/>
      <c r="CR368" s="18"/>
      <c r="CS368" s="18"/>
      <c r="CT368" s="18"/>
      <c r="CU368" s="18"/>
      <c r="CV368" s="18"/>
      <c r="CW368" s="18"/>
      <c r="CX368" s="18"/>
      <c r="CY368" s="18"/>
      <c r="CZ368" s="18"/>
      <c r="DA368" s="18"/>
      <c r="DB368" s="18"/>
      <c r="DC368" s="18"/>
      <c r="DD368" s="18"/>
      <c r="DE368" s="21"/>
      <c r="DF368" s="18"/>
      <c r="DG368" s="18"/>
      <c r="DH368" s="18"/>
      <c r="DI368" s="18"/>
      <c r="DJ368" s="18"/>
      <c r="DK368" s="18"/>
      <c r="DL368" s="18"/>
      <c r="DM368" s="18"/>
      <c r="DN368" s="18"/>
      <c r="DO368" s="18"/>
      <c r="DP368" s="18"/>
      <c r="DQ368" s="18"/>
      <c r="DR368" s="18"/>
      <c r="DS368" s="18"/>
      <c r="DT368" s="18"/>
      <c r="DU368" s="18"/>
      <c r="DV368" s="21"/>
      <c r="DW368" s="18"/>
      <c r="DX368" s="18"/>
      <c r="DY368" s="18"/>
      <c r="DZ368" s="18"/>
      <c r="EA368" s="18"/>
      <c r="EB368" s="18"/>
      <c r="EC368" s="18"/>
      <c r="ED368" s="18"/>
      <c r="EE368" s="18"/>
      <c r="EF368" s="18"/>
      <c r="EG368" s="18"/>
      <c r="EH368" s="18"/>
      <c r="EI368" s="18"/>
      <c r="EJ368" s="18"/>
      <c r="EK368" s="18"/>
      <c r="EL368" s="18"/>
      <c r="EM368" s="21"/>
      <c r="EN368" s="18"/>
      <c r="EO368" s="18"/>
      <c r="EP368" s="18"/>
      <c r="EQ368" s="18"/>
      <c r="ER368" s="18"/>
      <c r="ES368" s="18"/>
      <c r="ET368" s="18"/>
      <c r="EU368" s="18"/>
      <c r="EV368" s="18"/>
      <c r="EW368" s="18"/>
      <c r="EX368" s="18"/>
      <c r="EY368" s="18"/>
      <c r="EZ368" s="18"/>
      <c r="FA368" s="18"/>
      <c r="FB368" s="18"/>
      <c r="FC368" s="18"/>
      <c r="FD368" s="21"/>
      <c r="FE368" s="18"/>
      <c r="FF368" s="18"/>
      <c r="FG368" s="18"/>
      <c r="FH368" s="18"/>
      <c r="FI368" s="18"/>
      <c r="FJ368" s="18"/>
      <c r="FK368" s="18"/>
      <c r="FL368" s="18"/>
      <c r="FM368" s="18"/>
      <c r="FN368" s="18"/>
      <c r="FO368" s="18"/>
      <c r="FP368" s="18"/>
      <c r="FQ368" s="18"/>
      <c r="FR368" s="18"/>
      <c r="FS368" s="21"/>
      <c r="FT368" s="18"/>
      <c r="FU368" s="18"/>
      <c r="FV368" s="18"/>
      <c r="FW368" s="18"/>
      <c r="FX368" s="18"/>
      <c r="FY368" s="18"/>
      <c r="FZ368" s="18"/>
      <c r="GA368" s="18"/>
      <c r="GB368" s="18"/>
      <c r="GC368" s="18"/>
      <c r="GD368" s="18"/>
      <c r="GE368" s="18"/>
      <c r="GF368" s="18"/>
      <c r="GG368" s="18"/>
      <c r="GH368" s="18"/>
      <c r="GI368" s="18"/>
    </row>
    <row r="369" spans="1:191" ht="9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7"/>
      <c r="BP369" s="17"/>
      <c r="BQ369" s="17"/>
      <c r="BR369" s="17"/>
      <c r="BS369" s="17"/>
      <c r="BT369" s="17"/>
      <c r="BU369" s="19"/>
      <c r="BV369" s="19"/>
      <c r="BW369" s="19"/>
      <c r="BX369" s="19"/>
      <c r="BY369" s="19"/>
      <c r="BZ369" s="19"/>
      <c r="CA369" s="19"/>
      <c r="CB369" s="19"/>
      <c r="CC369" s="19"/>
      <c r="CD369" s="19"/>
      <c r="CE369" s="19"/>
      <c r="CF369" s="19"/>
      <c r="CG369" s="19"/>
      <c r="CH369" s="19"/>
      <c r="CI369" s="19"/>
      <c r="CJ369" s="19"/>
      <c r="CK369" s="18"/>
      <c r="CL369" s="18"/>
      <c r="CM369" s="18"/>
      <c r="CN369" s="18"/>
      <c r="CO369" s="18"/>
      <c r="CP369" s="18"/>
      <c r="CQ369" s="18"/>
      <c r="CR369" s="18"/>
      <c r="CS369" s="18"/>
      <c r="CT369" s="18"/>
      <c r="CU369" s="18"/>
      <c r="CV369" s="18"/>
      <c r="CW369" s="18"/>
      <c r="CX369" s="18"/>
      <c r="CY369" s="18"/>
      <c r="CZ369" s="18"/>
      <c r="DA369" s="18"/>
      <c r="DB369" s="18"/>
      <c r="DC369" s="18"/>
      <c r="DD369" s="18"/>
      <c r="DE369" s="18"/>
      <c r="DF369" s="18"/>
      <c r="DG369" s="18"/>
      <c r="DH369" s="18"/>
      <c r="DI369" s="18"/>
      <c r="DJ369" s="18"/>
      <c r="DK369" s="18"/>
      <c r="DL369" s="18"/>
      <c r="DM369" s="18"/>
      <c r="DN369" s="18"/>
      <c r="DO369" s="18"/>
      <c r="DP369" s="18"/>
      <c r="DQ369" s="18"/>
      <c r="DR369" s="18"/>
      <c r="DS369" s="18"/>
      <c r="DT369" s="18"/>
      <c r="DU369" s="18"/>
      <c r="DV369" s="18"/>
      <c r="DW369" s="18"/>
      <c r="DX369" s="18"/>
      <c r="DY369" s="18"/>
      <c r="DZ369" s="18"/>
      <c r="EA369" s="18"/>
      <c r="EB369" s="18"/>
      <c r="EC369" s="18"/>
      <c r="ED369" s="18"/>
      <c r="EE369" s="18"/>
      <c r="EF369" s="18"/>
      <c r="EG369" s="18"/>
      <c r="EH369" s="18"/>
      <c r="EI369" s="18"/>
      <c r="EJ369" s="18"/>
      <c r="EK369" s="18"/>
      <c r="EL369" s="18"/>
      <c r="EM369" s="18"/>
      <c r="EN369" s="18"/>
      <c r="EO369" s="18"/>
      <c r="EP369" s="18"/>
      <c r="EQ369" s="18"/>
      <c r="ER369" s="18"/>
      <c r="ES369" s="18"/>
      <c r="ET369" s="18"/>
      <c r="EU369" s="18"/>
      <c r="EV369" s="18"/>
      <c r="EW369" s="18"/>
      <c r="EX369" s="18"/>
      <c r="EY369" s="18"/>
      <c r="EZ369" s="18"/>
      <c r="FA369" s="18"/>
      <c r="FB369" s="18"/>
      <c r="FC369" s="18"/>
      <c r="FD369" s="18"/>
      <c r="FE369" s="18"/>
      <c r="FF369" s="18"/>
      <c r="FG369" s="18"/>
      <c r="FH369" s="18"/>
      <c r="FI369" s="18"/>
      <c r="FJ369" s="18"/>
      <c r="FK369" s="18"/>
      <c r="FL369" s="18"/>
      <c r="FM369" s="18"/>
      <c r="FN369" s="18"/>
      <c r="FO369" s="18"/>
      <c r="FP369" s="18"/>
      <c r="FQ369" s="18"/>
      <c r="FR369" s="18"/>
      <c r="FS369" s="18"/>
      <c r="FT369" s="18"/>
      <c r="FU369" s="18"/>
      <c r="FV369" s="18"/>
      <c r="FW369" s="18"/>
      <c r="FX369" s="18"/>
      <c r="FY369" s="18"/>
      <c r="FZ369" s="18"/>
      <c r="GA369" s="18"/>
      <c r="GB369" s="18"/>
      <c r="GC369" s="18"/>
      <c r="GD369" s="18"/>
      <c r="GE369" s="18"/>
      <c r="GF369" s="18"/>
      <c r="GG369" s="18"/>
      <c r="GH369" s="18"/>
      <c r="GI369" s="18"/>
    </row>
    <row r="370" spans="1:191" ht="9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  <c r="AJ370" s="33"/>
      <c r="AK370" s="33"/>
      <c r="AL370" s="33"/>
      <c r="AM370" s="33"/>
      <c r="AN370" s="33"/>
      <c r="AO370" s="33"/>
      <c r="AP370" s="33"/>
      <c r="AQ370" s="33"/>
      <c r="AR370" s="33"/>
      <c r="AS370" s="33"/>
      <c r="AT370" s="33"/>
      <c r="AU370" s="33"/>
      <c r="AV370" s="33"/>
      <c r="AW370" s="33"/>
      <c r="AX370" s="33"/>
      <c r="AY370" s="33"/>
      <c r="AZ370" s="33"/>
      <c r="BA370" s="33"/>
      <c r="BB370" s="33"/>
      <c r="BC370" s="33"/>
      <c r="BD370" s="33"/>
      <c r="BE370" s="33"/>
      <c r="BF370" s="33"/>
      <c r="BG370" s="33"/>
      <c r="BH370" s="33"/>
      <c r="BI370" s="33"/>
      <c r="BJ370" s="33"/>
      <c r="BK370" s="33"/>
      <c r="BL370" s="33"/>
      <c r="BM370" s="33"/>
      <c r="BN370" s="33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  <c r="CC370" s="19"/>
      <c r="CD370" s="19"/>
      <c r="CE370" s="19"/>
      <c r="CF370" s="19"/>
      <c r="CG370" s="19"/>
      <c r="CH370" s="19"/>
      <c r="CI370" s="19"/>
      <c r="CJ370" s="19"/>
      <c r="CK370" s="18"/>
      <c r="CL370" s="18"/>
      <c r="CM370" s="18"/>
      <c r="CN370" s="18"/>
      <c r="CO370" s="18"/>
      <c r="CP370" s="18"/>
      <c r="CQ370" s="18"/>
      <c r="CR370" s="18"/>
      <c r="CS370" s="18"/>
      <c r="CT370" s="18"/>
      <c r="CU370" s="18"/>
      <c r="CV370" s="18"/>
      <c r="CW370" s="18"/>
      <c r="CX370" s="18"/>
      <c r="CY370" s="18"/>
      <c r="CZ370" s="18"/>
      <c r="DA370" s="18"/>
      <c r="DB370" s="18"/>
      <c r="DC370" s="18"/>
      <c r="DD370" s="18"/>
      <c r="DE370" s="25"/>
      <c r="DF370" s="25"/>
      <c r="DG370" s="25"/>
      <c r="DH370" s="25"/>
      <c r="DI370" s="25"/>
      <c r="DJ370" s="25"/>
      <c r="DK370" s="25"/>
      <c r="DL370" s="25"/>
      <c r="DM370" s="25"/>
      <c r="DN370" s="25"/>
      <c r="DO370" s="25"/>
      <c r="DP370" s="25"/>
      <c r="DQ370" s="25"/>
      <c r="DR370" s="25"/>
      <c r="DS370" s="25"/>
      <c r="DT370" s="25"/>
      <c r="DU370" s="25"/>
      <c r="DV370" s="18"/>
      <c r="DW370" s="18"/>
      <c r="DX370" s="18"/>
      <c r="DY370" s="18"/>
      <c r="DZ370" s="18"/>
      <c r="EA370" s="18"/>
      <c r="EB370" s="18"/>
      <c r="EC370" s="18"/>
      <c r="ED370" s="18"/>
      <c r="EE370" s="18"/>
      <c r="EF370" s="18"/>
      <c r="EG370" s="18"/>
      <c r="EH370" s="18"/>
      <c r="EI370" s="18"/>
      <c r="EJ370" s="18"/>
      <c r="EK370" s="18"/>
      <c r="EL370" s="18"/>
      <c r="EM370" s="18"/>
      <c r="EN370" s="18"/>
      <c r="EO370" s="18"/>
      <c r="EP370" s="18"/>
      <c r="EQ370" s="18"/>
      <c r="ER370" s="18"/>
      <c r="ES370" s="18"/>
      <c r="ET370" s="18"/>
      <c r="EU370" s="18"/>
      <c r="EV370" s="18"/>
      <c r="EW370" s="18"/>
      <c r="EX370" s="18"/>
      <c r="EY370" s="18"/>
      <c r="EZ370" s="18"/>
      <c r="FA370" s="18"/>
      <c r="FB370" s="18"/>
      <c r="FC370" s="18"/>
      <c r="FD370" s="21"/>
      <c r="FE370" s="18"/>
      <c r="FF370" s="18"/>
      <c r="FG370" s="18"/>
      <c r="FH370" s="18"/>
      <c r="FI370" s="18"/>
      <c r="FJ370" s="18"/>
      <c r="FK370" s="18"/>
      <c r="FL370" s="18"/>
      <c r="FM370" s="18"/>
      <c r="FN370" s="18"/>
      <c r="FO370" s="18"/>
      <c r="FP370" s="18"/>
      <c r="FQ370" s="18"/>
      <c r="FR370" s="18"/>
      <c r="FS370" s="18"/>
      <c r="FT370" s="18"/>
      <c r="FU370" s="18"/>
      <c r="FV370" s="18"/>
      <c r="FW370" s="18"/>
      <c r="FX370" s="18"/>
      <c r="FY370" s="18"/>
      <c r="FZ370" s="18"/>
      <c r="GA370" s="18"/>
      <c r="GB370" s="18"/>
      <c r="GC370" s="18"/>
      <c r="GD370" s="18"/>
      <c r="GE370" s="18"/>
      <c r="GF370" s="18"/>
      <c r="GG370" s="18"/>
      <c r="GH370" s="18"/>
      <c r="GI370" s="18"/>
    </row>
    <row r="371" spans="1:191" ht="11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8"/>
      <c r="BB371" s="18"/>
      <c r="BC371" s="18"/>
      <c r="BD371" s="18"/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9"/>
      <c r="BP371" s="19"/>
      <c r="BQ371" s="19"/>
      <c r="BR371" s="19"/>
      <c r="BS371" s="19"/>
      <c r="BT371" s="19"/>
      <c r="BU371" s="19"/>
      <c r="BV371" s="29"/>
      <c r="BW371" s="29"/>
      <c r="BX371" s="29"/>
      <c r="BY371" s="29"/>
      <c r="BZ371" s="29"/>
      <c r="CA371" s="29"/>
      <c r="CB371" s="29"/>
      <c r="CC371" s="29"/>
      <c r="CD371" s="29"/>
      <c r="CE371" s="29"/>
      <c r="CF371" s="29"/>
      <c r="CG371" s="29"/>
      <c r="CH371" s="29"/>
      <c r="CI371" s="29"/>
      <c r="CJ371" s="29"/>
      <c r="CK371" s="21"/>
      <c r="CL371" s="29"/>
      <c r="CM371" s="29"/>
      <c r="CN371" s="29"/>
      <c r="CO371" s="29"/>
      <c r="CP371" s="29"/>
      <c r="CQ371" s="29"/>
      <c r="CR371" s="29"/>
      <c r="CS371" s="29"/>
      <c r="CT371" s="29"/>
      <c r="CU371" s="29"/>
      <c r="CV371" s="29"/>
      <c r="CW371" s="29"/>
      <c r="CX371" s="29"/>
      <c r="CY371" s="29"/>
      <c r="CZ371" s="29"/>
      <c r="DA371" s="29"/>
      <c r="DB371" s="29"/>
      <c r="DC371" s="29"/>
      <c r="DD371" s="29"/>
      <c r="DE371" s="21"/>
      <c r="DF371" s="29"/>
      <c r="DG371" s="29"/>
      <c r="DH371" s="29"/>
      <c r="DI371" s="29"/>
      <c r="DJ371" s="29"/>
      <c r="DK371" s="29"/>
      <c r="DL371" s="29"/>
      <c r="DM371" s="29"/>
      <c r="DN371" s="29"/>
      <c r="DO371" s="29"/>
      <c r="DP371" s="29"/>
      <c r="DQ371" s="29"/>
      <c r="DR371" s="29"/>
      <c r="DS371" s="29"/>
      <c r="DT371" s="29"/>
      <c r="DU371" s="29"/>
      <c r="DV371" s="18"/>
      <c r="DW371" s="29"/>
      <c r="DX371" s="29"/>
      <c r="DY371" s="29"/>
      <c r="DZ371" s="29"/>
      <c r="EA371" s="29"/>
      <c r="EB371" s="29"/>
      <c r="EC371" s="29"/>
      <c r="ED371" s="29"/>
      <c r="EE371" s="29"/>
      <c r="EF371" s="29"/>
      <c r="EG371" s="29"/>
      <c r="EH371" s="29"/>
      <c r="EI371" s="29"/>
      <c r="EJ371" s="29"/>
      <c r="EK371" s="29"/>
      <c r="EL371" s="29"/>
      <c r="EM371" s="18"/>
      <c r="EN371" s="18"/>
      <c r="EO371" s="18"/>
      <c r="EP371" s="18"/>
      <c r="EQ371" s="18"/>
      <c r="ER371" s="18"/>
      <c r="ES371" s="18"/>
      <c r="ET371" s="18"/>
      <c r="EU371" s="18"/>
      <c r="EV371" s="18"/>
      <c r="EW371" s="18"/>
      <c r="EX371" s="18"/>
      <c r="EY371" s="18"/>
      <c r="EZ371" s="18"/>
      <c r="FA371" s="18"/>
      <c r="FB371" s="18"/>
      <c r="FC371" s="18"/>
      <c r="FD371" s="21"/>
      <c r="FE371" s="21"/>
      <c r="FF371" s="21"/>
      <c r="FG371" s="21"/>
      <c r="FH371" s="21"/>
      <c r="FI371" s="21"/>
      <c r="FJ371" s="21"/>
      <c r="FK371" s="21"/>
      <c r="FL371" s="21"/>
      <c r="FM371" s="21"/>
      <c r="FN371" s="21"/>
      <c r="FO371" s="21"/>
      <c r="FP371" s="21"/>
      <c r="FQ371" s="21"/>
      <c r="FR371" s="21"/>
      <c r="FS371" s="18"/>
      <c r="FT371" s="18"/>
      <c r="FU371" s="18"/>
      <c r="FV371" s="18"/>
      <c r="FW371" s="18"/>
      <c r="FX371" s="18"/>
      <c r="FY371" s="18"/>
      <c r="FZ371" s="18"/>
      <c r="GA371" s="18"/>
      <c r="GB371" s="18"/>
      <c r="GC371" s="18"/>
      <c r="GD371" s="18"/>
      <c r="GE371" s="18"/>
      <c r="GF371" s="18"/>
      <c r="GG371" s="18"/>
      <c r="GH371" s="18"/>
      <c r="GI371" s="18"/>
    </row>
    <row r="372" spans="1:191" ht="11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  <c r="AL372" s="35"/>
      <c r="AM372" s="35"/>
      <c r="AN372" s="35"/>
      <c r="AO372" s="35"/>
      <c r="AP372" s="35"/>
      <c r="AQ372" s="35"/>
      <c r="AR372" s="35"/>
      <c r="AS372" s="35"/>
      <c r="AT372" s="35"/>
      <c r="AU372" s="35"/>
      <c r="AV372" s="35"/>
      <c r="AW372" s="35"/>
      <c r="AX372" s="35"/>
      <c r="AY372" s="35"/>
      <c r="AZ372" s="35"/>
      <c r="BA372" s="35"/>
      <c r="BB372" s="35"/>
      <c r="BC372" s="35"/>
      <c r="BD372" s="35"/>
      <c r="BE372" s="35"/>
      <c r="BF372" s="35"/>
      <c r="BG372" s="35"/>
      <c r="BH372" s="35"/>
      <c r="BI372" s="35"/>
      <c r="BJ372" s="35"/>
      <c r="BK372" s="35"/>
      <c r="BL372" s="35"/>
      <c r="BM372" s="35"/>
      <c r="BN372" s="35"/>
      <c r="BO372" s="19"/>
      <c r="BP372" s="19"/>
      <c r="BQ372" s="19"/>
      <c r="BR372" s="19"/>
      <c r="BS372" s="19"/>
      <c r="BT372" s="19"/>
      <c r="BU372" s="29"/>
      <c r="BV372" s="29"/>
      <c r="BW372" s="29"/>
      <c r="BX372" s="29"/>
      <c r="BY372" s="29"/>
      <c r="BZ372" s="29"/>
      <c r="CA372" s="29"/>
      <c r="CB372" s="29"/>
      <c r="CC372" s="29"/>
      <c r="CD372" s="29"/>
      <c r="CE372" s="29"/>
      <c r="CF372" s="29"/>
      <c r="CG372" s="29"/>
      <c r="CH372" s="29"/>
      <c r="CI372" s="29"/>
      <c r="CJ372" s="29"/>
      <c r="CK372" s="29"/>
      <c r="CL372" s="29"/>
      <c r="CM372" s="29"/>
      <c r="CN372" s="29"/>
      <c r="CO372" s="29"/>
      <c r="CP372" s="29"/>
      <c r="CQ372" s="29"/>
      <c r="CR372" s="29"/>
      <c r="CS372" s="29"/>
      <c r="CT372" s="29"/>
      <c r="CU372" s="29"/>
      <c r="CV372" s="29"/>
      <c r="CW372" s="29"/>
      <c r="CX372" s="29"/>
      <c r="CY372" s="29"/>
      <c r="CZ372" s="29"/>
      <c r="DA372" s="29"/>
      <c r="DB372" s="29"/>
      <c r="DC372" s="29"/>
      <c r="DD372" s="29"/>
      <c r="DE372" s="29"/>
      <c r="DF372" s="29"/>
      <c r="DG372" s="29"/>
      <c r="DH372" s="29"/>
      <c r="DI372" s="29"/>
      <c r="DJ372" s="29"/>
      <c r="DK372" s="29"/>
      <c r="DL372" s="29"/>
      <c r="DM372" s="29"/>
      <c r="DN372" s="29"/>
      <c r="DO372" s="29"/>
      <c r="DP372" s="29"/>
      <c r="DQ372" s="29"/>
      <c r="DR372" s="29"/>
      <c r="DS372" s="29"/>
      <c r="DT372" s="29"/>
      <c r="DU372" s="29"/>
      <c r="DV372" s="29"/>
      <c r="DW372" s="29"/>
      <c r="DX372" s="29"/>
      <c r="DY372" s="29"/>
      <c r="DZ372" s="29"/>
      <c r="EA372" s="29"/>
      <c r="EB372" s="29"/>
      <c r="EC372" s="29"/>
      <c r="ED372" s="29"/>
      <c r="EE372" s="29"/>
      <c r="EF372" s="29"/>
      <c r="EG372" s="29"/>
      <c r="EH372" s="29"/>
      <c r="EI372" s="29"/>
      <c r="EJ372" s="29"/>
      <c r="EK372" s="29"/>
      <c r="EL372" s="29"/>
      <c r="EM372" s="18"/>
      <c r="EN372" s="18"/>
      <c r="EO372" s="18"/>
      <c r="EP372" s="18"/>
      <c r="EQ372" s="18"/>
      <c r="ER372" s="18"/>
      <c r="ES372" s="18"/>
      <c r="ET372" s="18"/>
      <c r="EU372" s="18"/>
      <c r="EV372" s="18"/>
      <c r="EW372" s="18"/>
      <c r="EX372" s="18"/>
      <c r="EY372" s="18"/>
      <c r="EZ372" s="18"/>
      <c r="FA372" s="18"/>
      <c r="FB372" s="18"/>
      <c r="FC372" s="18"/>
      <c r="FD372" s="21"/>
      <c r="FE372" s="21"/>
      <c r="FF372" s="21"/>
      <c r="FG372" s="21"/>
      <c r="FH372" s="21"/>
      <c r="FI372" s="21"/>
      <c r="FJ372" s="21"/>
      <c r="FK372" s="21"/>
      <c r="FL372" s="21"/>
      <c r="FM372" s="21"/>
      <c r="FN372" s="21"/>
      <c r="FO372" s="21"/>
      <c r="FP372" s="21"/>
      <c r="FQ372" s="21"/>
      <c r="FR372" s="21"/>
      <c r="FS372" s="18"/>
      <c r="FT372" s="18"/>
      <c r="FU372" s="18"/>
      <c r="FV372" s="18"/>
      <c r="FW372" s="18"/>
      <c r="FX372" s="18"/>
      <c r="FY372" s="18"/>
      <c r="FZ372" s="18"/>
      <c r="GA372" s="18"/>
      <c r="GB372" s="18"/>
      <c r="GC372" s="18"/>
      <c r="GD372" s="18"/>
      <c r="GE372" s="18"/>
      <c r="GF372" s="18"/>
      <c r="GG372" s="18"/>
      <c r="GH372" s="18"/>
      <c r="GI372" s="18"/>
    </row>
    <row r="373" spans="1:191" ht="9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  <c r="BL373" s="23"/>
      <c r="BM373" s="23"/>
      <c r="BN373" s="23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  <c r="CC373" s="19"/>
      <c r="CD373" s="19"/>
      <c r="CE373" s="19"/>
      <c r="CF373" s="19"/>
      <c r="CG373" s="19"/>
      <c r="CH373" s="19"/>
      <c r="CI373" s="19"/>
      <c r="CJ373" s="19"/>
      <c r="CK373" s="21"/>
      <c r="CL373" s="21"/>
      <c r="CM373" s="21"/>
      <c r="CN373" s="21"/>
      <c r="CO373" s="21"/>
      <c r="CP373" s="21"/>
      <c r="CQ373" s="21"/>
      <c r="CR373" s="21"/>
      <c r="CS373" s="21"/>
      <c r="CT373" s="21"/>
      <c r="CU373" s="21"/>
      <c r="CV373" s="21"/>
      <c r="CW373" s="21"/>
      <c r="CX373" s="21"/>
      <c r="CY373" s="21"/>
      <c r="CZ373" s="21"/>
      <c r="DA373" s="21"/>
      <c r="DB373" s="21"/>
      <c r="DC373" s="21"/>
      <c r="DD373" s="21"/>
      <c r="DE373" s="21"/>
      <c r="DF373" s="21"/>
      <c r="DG373" s="21"/>
      <c r="DH373" s="21"/>
      <c r="DI373" s="21"/>
      <c r="DJ373" s="21"/>
      <c r="DK373" s="21"/>
      <c r="DL373" s="21"/>
      <c r="DM373" s="21"/>
      <c r="DN373" s="21"/>
      <c r="DO373" s="21"/>
      <c r="DP373" s="21"/>
      <c r="DQ373" s="21"/>
      <c r="DR373" s="21"/>
      <c r="DS373" s="21"/>
      <c r="DT373" s="21"/>
      <c r="DU373" s="21"/>
      <c r="DV373" s="18"/>
      <c r="DW373" s="18"/>
      <c r="DX373" s="18"/>
      <c r="DY373" s="18"/>
      <c r="DZ373" s="18"/>
      <c r="EA373" s="18"/>
      <c r="EB373" s="18"/>
      <c r="EC373" s="18"/>
      <c r="ED373" s="18"/>
      <c r="EE373" s="18"/>
      <c r="EF373" s="18"/>
      <c r="EG373" s="18"/>
      <c r="EH373" s="18"/>
      <c r="EI373" s="18"/>
      <c r="EJ373" s="18"/>
      <c r="EK373" s="18"/>
      <c r="EL373" s="18"/>
      <c r="EM373" s="18"/>
      <c r="EN373" s="18"/>
      <c r="EO373" s="18"/>
      <c r="EP373" s="18"/>
      <c r="EQ373" s="18"/>
      <c r="ER373" s="18"/>
      <c r="ES373" s="18"/>
      <c r="ET373" s="18"/>
      <c r="EU373" s="18"/>
      <c r="EV373" s="18"/>
      <c r="EW373" s="18"/>
      <c r="EX373" s="18"/>
      <c r="EY373" s="18"/>
      <c r="EZ373" s="18"/>
      <c r="FA373" s="18"/>
      <c r="FB373" s="18"/>
      <c r="FC373" s="18"/>
      <c r="FD373" s="21"/>
      <c r="FE373" s="21"/>
      <c r="FF373" s="21"/>
      <c r="FG373" s="21"/>
      <c r="FH373" s="21"/>
      <c r="FI373" s="21"/>
      <c r="FJ373" s="21"/>
      <c r="FK373" s="21"/>
      <c r="FL373" s="21"/>
      <c r="FM373" s="21"/>
      <c r="FN373" s="21"/>
      <c r="FO373" s="21"/>
      <c r="FP373" s="21"/>
      <c r="FQ373" s="21"/>
      <c r="FR373" s="21"/>
      <c r="FS373" s="21"/>
      <c r="FT373" s="18"/>
      <c r="FU373" s="18"/>
      <c r="FV373" s="18"/>
      <c r="FW373" s="18"/>
      <c r="FX373" s="18"/>
      <c r="FY373" s="18"/>
      <c r="FZ373" s="18"/>
      <c r="GA373" s="18"/>
      <c r="GB373" s="18"/>
      <c r="GC373" s="18"/>
      <c r="GD373" s="18"/>
      <c r="GE373" s="18"/>
      <c r="GF373" s="18"/>
      <c r="GG373" s="18"/>
      <c r="GH373" s="18"/>
      <c r="GI373" s="18"/>
    </row>
    <row r="374" spans="1:191" ht="9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  <c r="BL374" s="23"/>
      <c r="BM374" s="23"/>
      <c r="BN374" s="23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  <c r="CC374" s="19"/>
      <c r="CD374" s="19"/>
      <c r="CE374" s="19"/>
      <c r="CF374" s="19"/>
      <c r="CG374" s="19"/>
      <c r="CH374" s="19"/>
      <c r="CI374" s="19"/>
      <c r="CJ374" s="19"/>
      <c r="CK374" s="21"/>
      <c r="CL374" s="21"/>
      <c r="CM374" s="21"/>
      <c r="CN374" s="21"/>
      <c r="CO374" s="21"/>
      <c r="CP374" s="21"/>
      <c r="CQ374" s="21"/>
      <c r="CR374" s="21"/>
      <c r="CS374" s="21"/>
      <c r="CT374" s="21"/>
      <c r="CU374" s="21"/>
      <c r="CV374" s="21"/>
      <c r="CW374" s="21"/>
      <c r="CX374" s="21"/>
      <c r="CY374" s="21"/>
      <c r="CZ374" s="21"/>
      <c r="DA374" s="21"/>
      <c r="DB374" s="21"/>
      <c r="DC374" s="21"/>
      <c r="DD374" s="21"/>
      <c r="DE374" s="21"/>
      <c r="DF374" s="21"/>
      <c r="DG374" s="21"/>
      <c r="DH374" s="21"/>
      <c r="DI374" s="21"/>
      <c r="DJ374" s="21"/>
      <c r="DK374" s="21"/>
      <c r="DL374" s="21"/>
      <c r="DM374" s="21"/>
      <c r="DN374" s="21"/>
      <c r="DO374" s="21"/>
      <c r="DP374" s="21"/>
      <c r="DQ374" s="21"/>
      <c r="DR374" s="21"/>
      <c r="DS374" s="21"/>
      <c r="DT374" s="21"/>
      <c r="DU374" s="21"/>
      <c r="DV374" s="18"/>
      <c r="DW374" s="18"/>
      <c r="DX374" s="18"/>
      <c r="DY374" s="18"/>
      <c r="DZ374" s="18"/>
      <c r="EA374" s="18"/>
      <c r="EB374" s="18"/>
      <c r="EC374" s="18"/>
      <c r="ED374" s="18"/>
      <c r="EE374" s="18"/>
      <c r="EF374" s="18"/>
      <c r="EG374" s="18"/>
      <c r="EH374" s="18"/>
      <c r="EI374" s="18"/>
      <c r="EJ374" s="18"/>
      <c r="EK374" s="18"/>
      <c r="EL374" s="18"/>
      <c r="EM374" s="18"/>
      <c r="EN374" s="18"/>
      <c r="EO374" s="18"/>
      <c r="EP374" s="18"/>
      <c r="EQ374" s="18"/>
      <c r="ER374" s="18"/>
      <c r="ES374" s="18"/>
      <c r="ET374" s="18"/>
      <c r="EU374" s="18"/>
      <c r="EV374" s="18"/>
      <c r="EW374" s="18"/>
      <c r="EX374" s="18"/>
      <c r="EY374" s="18"/>
      <c r="EZ374" s="18"/>
      <c r="FA374" s="18"/>
      <c r="FB374" s="18"/>
      <c r="FC374" s="18"/>
      <c r="FD374" s="21"/>
      <c r="FE374" s="21"/>
      <c r="FF374" s="21"/>
      <c r="FG374" s="21"/>
      <c r="FH374" s="21"/>
      <c r="FI374" s="21"/>
      <c r="FJ374" s="21"/>
      <c r="FK374" s="21"/>
      <c r="FL374" s="21"/>
      <c r="FM374" s="21"/>
      <c r="FN374" s="21"/>
      <c r="FO374" s="21"/>
      <c r="FP374" s="21"/>
      <c r="FQ374" s="21"/>
      <c r="FR374" s="21"/>
      <c r="FS374" s="21"/>
      <c r="FT374" s="18"/>
      <c r="FU374" s="18"/>
      <c r="FV374" s="18"/>
      <c r="FW374" s="18"/>
      <c r="FX374" s="18"/>
      <c r="FY374" s="18"/>
      <c r="FZ374" s="18"/>
      <c r="GA374" s="18"/>
      <c r="GB374" s="18"/>
      <c r="GC374" s="18"/>
      <c r="GD374" s="18"/>
      <c r="GE374" s="18"/>
      <c r="GF374" s="18"/>
      <c r="GG374" s="18"/>
      <c r="GH374" s="18"/>
      <c r="GI374" s="18"/>
    </row>
    <row r="375" spans="1:191" ht="9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35"/>
      <c r="AA375" s="35"/>
      <c r="AB375" s="35"/>
      <c r="AC375" s="35"/>
      <c r="AD375" s="35"/>
      <c r="AE375" s="35"/>
      <c r="AF375" s="35"/>
      <c r="AG375" s="35"/>
      <c r="AH375" s="35"/>
      <c r="AI375" s="35"/>
      <c r="AJ375" s="35"/>
      <c r="AK375" s="35"/>
      <c r="AL375" s="35"/>
      <c r="AM375" s="35"/>
      <c r="AN375" s="35"/>
      <c r="AO375" s="35"/>
      <c r="AP375" s="35"/>
      <c r="AQ375" s="35"/>
      <c r="AR375" s="35"/>
      <c r="AS375" s="35"/>
      <c r="AT375" s="35"/>
      <c r="AU375" s="35"/>
      <c r="AV375" s="35"/>
      <c r="AW375" s="35"/>
      <c r="AX375" s="35"/>
      <c r="AY375" s="35"/>
      <c r="AZ375" s="35"/>
      <c r="BA375" s="35"/>
      <c r="BB375" s="35"/>
      <c r="BC375" s="35"/>
      <c r="BD375" s="35"/>
      <c r="BE375" s="35"/>
      <c r="BF375" s="35"/>
      <c r="BG375" s="35"/>
      <c r="BH375" s="35"/>
      <c r="BI375" s="35"/>
      <c r="BJ375" s="35"/>
      <c r="BK375" s="35"/>
      <c r="BL375" s="35"/>
      <c r="BM375" s="35"/>
      <c r="BN375" s="35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  <c r="CC375" s="19"/>
      <c r="CD375" s="19"/>
      <c r="CE375" s="19"/>
      <c r="CF375" s="19"/>
      <c r="CG375" s="19"/>
      <c r="CH375" s="19"/>
      <c r="CI375" s="19"/>
      <c r="CJ375" s="19"/>
      <c r="CK375" s="21"/>
      <c r="CL375" s="21"/>
      <c r="CM375" s="21"/>
      <c r="CN375" s="21"/>
      <c r="CO375" s="21"/>
      <c r="CP375" s="21"/>
      <c r="CQ375" s="21"/>
      <c r="CR375" s="21"/>
      <c r="CS375" s="21"/>
      <c r="CT375" s="21"/>
      <c r="CU375" s="21"/>
      <c r="CV375" s="21"/>
      <c r="CW375" s="21"/>
      <c r="CX375" s="21"/>
      <c r="CY375" s="21"/>
      <c r="CZ375" s="21"/>
      <c r="DA375" s="21"/>
      <c r="DB375" s="21"/>
      <c r="DC375" s="21"/>
      <c r="DD375" s="21"/>
      <c r="DE375" s="21"/>
      <c r="DF375" s="21"/>
      <c r="DG375" s="21"/>
      <c r="DH375" s="21"/>
      <c r="DI375" s="21"/>
      <c r="DJ375" s="21"/>
      <c r="DK375" s="21"/>
      <c r="DL375" s="21"/>
      <c r="DM375" s="21"/>
      <c r="DN375" s="21"/>
      <c r="DO375" s="21"/>
      <c r="DP375" s="21"/>
      <c r="DQ375" s="21"/>
      <c r="DR375" s="21"/>
      <c r="DS375" s="21"/>
      <c r="DT375" s="21"/>
      <c r="DU375" s="21"/>
      <c r="DV375" s="18"/>
      <c r="DW375" s="18"/>
      <c r="DX375" s="18"/>
      <c r="DY375" s="18"/>
      <c r="DZ375" s="18"/>
      <c r="EA375" s="18"/>
      <c r="EB375" s="18"/>
      <c r="EC375" s="18"/>
      <c r="ED375" s="18"/>
      <c r="EE375" s="18"/>
      <c r="EF375" s="18"/>
      <c r="EG375" s="18"/>
      <c r="EH375" s="18"/>
      <c r="EI375" s="18"/>
      <c r="EJ375" s="18"/>
      <c r="EK375" s="18"/>
      <c r="EL375" s="18"/>
      <c r="EM375" s="18"/>
      <c r="EN375" s="18"/>
      <c r="EO375" s="18"/>
      <c r="EP375" s="18"/>
      <c r="EQ375" s="18"/>
      <c r="ER375" s="18"/>
      <c r="ES375" s="18"/>
      <c r="ET375" s="18"/>
      <c r="EU375" s="18"/>
      <c r="EV375" s="18"/>
      <c r="EW375" s="18"/>
      <c r="EX375" s="18"/>
      <c r="EY375" s="18"/>
      <c r="EZ375" s="18"/>
      <c r="FA375" s="18"/>
      <c r="FB375" s="18"/>
      <c r="FC375" s="18"/>
      <c r="FD375" s="21"/>
      <c r="FE375" s="21"/>
      <c r="FF375" s="21"/>
      <c r="FG375" s="21"/>
      <c r="FH375" s="21"/>
      <c r="FI375" s="21"/>
      <c r="FJ375" s="21"/>
      <c r="FK375" s="21"/>
      <c r="FL375" s="21"/>
      <c r="FM375" s="21"/>
      <c r="FN375" s="21"/>
      <c r="FO375" s="21"/>
      <c r="FP375" s="21"/>
      <c r="FQ375" s="21"/>
      <c r="FR375" s="21"/>
      <c r="FS375" s="18"/>
      <c r="FT375" s="18"/>
      <c r="FU375" s="18"/>
      <c r="FV375" s="18"/>
      <c r="FW375" s="18"/>
      <c r="FX375" s="18"/>
      <c r="FY375" s="18"/>
      <c r="FZ375" s="18"/>
      <c r="GA375" s="18"/>
      <c r="GB375" s="18"/>
      <c r="GC375" s="18"/>
      <c r="GD375" s="18"/>
      <c r="GE375" s="18"/>
      <c r="GF375" s="18"/>
      <c r="GG375" s="18"/>
      <c r="GH375" s="18"/>
      <c r="GI375" s="18"/>
    </row>
    <row r="376" spans="1:191" ht="9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  <c r="BG376" s="23"/>
      <c r="BH376" s="23"/>
      <c r="BI376" s="23"/>
      <c r="BJ376" s="23"/>
      <c r="BK376" s="23"/>
      <c r="BL376" s="23"/>
      <c r="BM376" s="23"/>
      <c r="BN376" s="23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  <c r="CC376" s="19"/>
      <c r="CD376" s="19"/>
      <c r="CE376" s="19"/>
      <c r="CF376" s="19"/>
      <c r="CG376" s="19"/>
      <c r="CH376" s="19"/>
      <c r="CI376" s="19"/>
      <c r="CJ376" s="19"/>
      <c r="CK376" s="21"/>
      <c r="CL376" s="21"/>
      <c r="CM376" s="21"/>
      <c r="CN376" s="21"/>
      <c r="CO376" s="21"/>
      <c r="CP376" s="21"/>
      <c r="CQ376" s="21"/>
      <c r="CR376" s="21"/>
      <c r="CS376" s="21"/>
      <c r="CT376" s="21"/>
      <c r="CU376" s="21"/>
      <c r="CV376" s="21"/>
      <c r="CW376" s="21"/>
      <c r="CX376" s="21"/>
      <c r="CY376" s="21"/>
      <c r="CZ376" s="21"/>
      <c r="DA376" s="21"/>
      <c r="DB376" s="21"/>
      <c r="DC376" s="21"/>
      <c r="DD376" s="21"/>
      <c r="DE376" s="21"/>
      <c r="DF376" s="21"/>
      <c r="DG376" s="21"/>
      <c r="DH376" s="21"/>
      <c r="DI376" s="21"/>
      <c r="DJ376" s="21"/>
      <c r="DK376" s="21"/>
      <c r="DL376" s="21"/>
      <c r="DM376" s="21"/>
      <c r="DN376" s="21"/>
      <c r="DO376" s="21"/>
      <c r="DP376" s="21"/>
      <c r="DQ376" s="21"/>
      <c r="DR376" s="21"/>
      <c r="DS376" s="21"/>
      <c r="DT376" s="21"/>
      <c r="DU376" s="21"/>
      <c r="DV376" s="18"/>
      <c r="DW376" s="18"/>
      <c r="DX376" s="18"/>
      <c r="DY376" s="18"/>
      <c r="DZ376" s="18"/>
      <c r="EA376" s="18"/>
      <c r="EB376" s="18"/>
      <c r="EC376" s="18"/>
      <c r="ED376" s="18"/>
      <c r="EE376" s="18"/>
      <c r="EF376" s="18"/>
      <c r="EG376" s="18"/>
      <c r="EH376" s="18"/>
      <c r="EI376" s="18"/>
      <c r="EJ376" s="18"/>
      <c r="EK376" s="18"/>
      <c r="EL376" s="18"/>
      <c r="EM376" s="18"/>
      <c r="EN376" s="18"/>
      <c r="EO376" s="18"/>
      <c r="EP376" s="18"/>
      <c r="EQ376" s="18"/>
      <c r="ER376" s="18"/>
      <c r="ES376" s="18"/>
      <c r="ET376" s="18"/>
      <c r="EU376" s="18"/>
      <c r="EV376" s="18"/>
      <c r="EW376" s="18"/>
      <c r="EX376" s="18"/>
      <c r="EY376" s="18"/>
      <c r="EZ376" s="18"/>
      <c r="FA376" s="18"/>
      <c r="FB376" s="18"/>
      <c r="FC376" s="18"/>
      <c r="FD376" s="21"/>
      <c r="FE376" s="21"/>
      <c r="FF376" s="21"/>
      <c r="FG376" s="21"/>
      <c r="FH376" s="21"/>
      <c r="FI376" s="21"/>
      <c r="FJ376" s="21"/>
      <c r="FK376" s="21"/>
      <c r="FL376" s="21"/>
      <c r="FM376" s="21"/>
      <c r="FN376" s="21"/>
      <c r="FO376" s="21"/>
      <c r="FP376" s="21"/>
      <c r="FQ376" s="21"/>
      <c r="FR376" s="21"/>
      <c r="FS376" s="18"/>
      <c r="FT376" s="18"/>
      <c r="FU376" s="18"/>
      <c r="FV376" s="18"/>
      <c r="FW376" s="18"/>
      <c r="FX376" s="18"/>
      <c r="FY376" s="18"/>
      <c r="FZ376" s="18"/>
      <c r="GA376" s="18"/>
      <c r="GB376" s="18"/>
      <c r="GC376" s="18"/>
      <c r="GD376" s="18"/>
      <c r="GE376" s="18"/>
      <c r="GF376" s="18"/>
      <c r="GG376" s="18"/>
      <c r="GH376" s="18"/>
      <c r="GI376" s="18"/>
    </row>
    <row r="377" spans="1:191" ht="9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  <c r="BG377" s="23"/>
      <c r="BH377" s="23"/>
      <c r="BI377" s="23"/>
      <c r="BJ377" s="23"/>
      <c r="BK377" s="23"/>
      <c r="BL377" s="23"/>
      <c r="BM377" s="23"/>
      <c r="BN377" s="23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  <c r="CC377" s="19"/>
      <c r="CD377" s="19"/>
      <c r="CE377" s="19"/>
      <c r="CF377" s="19"/>
      <c r="CG377" s="19"/>
      <c r="CH377" s="19"/>
      <c r="CI377" s="19"/>
      <c r="CJ377" s="19"/>
      <c r="CK377" s="21"/>
      <c r="CL377" s="21"/>
      <c r="CM377" s="21"/>
      <c r="CN377" s="21"/>
      <c r="CO377" s="21"/>
      <c r="CP377" s="21"/>
      <c r="CQ377" s="21"/>
      <c r="CR377" s="21"/>
      <c r="CS377" s="21"/>
      <c r="CT377" s="21"/>
      <c r="CU377" s="21"/>
      <c r="CV377" s="21"/>
      <c r="CW377" s="21"/>
      <c r="CX377" s="21"/>
      <c r="CY377" s="21"/>
      <c r="CZ377" s="21"/>
      <c r="DA377" s="21"/>
      <c r="DB377" s="21"/>
      <c r="DC377" s="21"/>
      <c r="DD377" s="21"/>
      <c r="DE377" s="21"/>
      <c r="DF377" s="21"/>
      <c r="DG377" s="21"/>
      <c r="DH377" s="21"/>
      <c r="DI377" s="21"/>
      <c r="DJ377" s="21"/>
      <c r="DK377" s="21"/>
      <c r="DL377" s="21"/>
      <c r="DM377" s="21"/>
      <c r="DN377" s="21"/>
      <c r="DO377" s="21"/>
      <c r="DP377" s="21"/>
      <c r="DQ377" s="21"/>
      <c r="DR377" s="21"/>
      <c r="DS377" s="21"/>
      <c r="DT377" s="21"/>
      <c r="DU377" s="21"/>
      <c r="DV377" s="18"/>
      <c r="DW377" s="18"/>
      <c r="DX377" s="18"/>
      <c r="DY377" s="18"/>
      <c r="DZ377" s="18"/>
      <c r="EA377" s="18"/>
      <c r="EB377" s="18"/>
      <c r="EC377" s="18"/>
      <c r="ED377" s="18"/>
      <c r="EE377" s="18"/>
      <c r="EF377" s="18"/>
      <c r="EG377" s="18"/>
      <c r="EH377" s="18"/>
      <c r="EI377" s="18"/>
      <c r="EJ377" s="18"/>
      <c r="EK377" s="18"/>
      <c r="EL377" s="18"/>
      <c r="EM377" s="18"/>
      <c r="EN377" s="18"/>
      <c r="EO377" s="18"/>
      <c r="EP377" s="18"/>
      <c r="EQ377" s="18"/>
      <c r="ER377" s="18"/>
      <c r="ES377" s="18"/>
      <c r="ET377" s="18"/>
      <c r="EU377" s="18"/>
      <c r="EV377" s="18"/>
      <c r="EW377" s="18"/>
      <c r="EX377" s="18"/>
      <c r="EY377" s="18"/>
      <c r="EZ377" s="18"/>
      <c r="FA377" s="18"/>
      <c r="FB377" s="18"/>
      <c r="FC377" s="18"/>
      <c r="FD377" s="21"/>
      <c r="FE377" s="21"/>
      <c r="FF377" s="21"/>
      <c r="FG377" s="21"/>
      <c r="FH377" s="21"/>
      <c r="FI377" s="21"/>
      <c r="FJ377" s="21"/>
      <c r="FK377" s="21"/>
      <c r="FL377" s="21"/>
      <c r="FM377" s="21"/>
      <c r="FN377" s="21"/>
      <c r="FO377" s="21"/>
      <c r="FP377" s="21"/>
      <c r="FQ377" s="21"/>
      <c r="FR377" s="21"/>
      <c r="FS377" s="21"/>
      <c r="FT377" s="18"/>
      <c r="FU377" s="18"/>
      <c r="FV377" s="18"/>
      <c r="FW377" s="18"/>
      <c r="FX377" s="18"/>
      <c r="FY377" s="18"/>
      <c r="FZ377" s="18"/>
      <c r="GA377" s="18"/>
      <c r="GB377" s="18"/>
      <c r="GC377" s="18"/>
      <c r="GD377" s="18"/>
      <c r="GE377" s="18"/>
      <c r="GF377" s="18"/>
      <c r="GG377" s="18"/>
      <c r="GH377" s="18"/>
      <c r="GI377" s="18"/>
    </row>
    <row r="378" spans="1:191" ht="9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L378" s="35"/>
      <c r="AM378" s="35"/>
      <c r="AN378" s="35"/>
      <c r="AO378" s="35"/>
      <c r="AP378" s="35"/>
      <c r="AQ378" s="35"/>
      <c r="AR378" s="35"/>
      <c r="AS378" s="35"/>
      <c r="AT378" s="35"/>
      <c r="AU378" s="35"/>
      <c r="AV378" s="35"/>
      <c r="AW378" s="35"/>
      <c r="AX378" s="35"/>
      <c r="AY378" s="35"/>
      <c r="AZ378" s="35"/>
      <c r="BA378" s="35"/>
      <c r="BB378" s="35"/>
      <c r="BC378" s="35"/>
      <c r="BD378" s="35"/>
      <c r="BE378" s="35"/>
      <c r="BF378" s="35"/>
      <c r="BG378" s="35"/>
      <c r="BH378" s="35"/>
      <c r="BI378" s="35"/>
      <c r="BJ378" s="35"/>
      <c r="BK378" s="35"/>
      <c r="BL378" s="35"/>
      <c r="BM378" s="35"/>
      <c r="BN378" s="35"/>
      <c r="BO378" s="19"/>
      <c r="BP378" s="19"/>
      <c r="BQ378" s="19"/>
      <c r="BR378" s="19"/>
      <c r="BS378" s="19"/>
      <c r="BT378" s="19"/>
      <c r="BU378" s="36"/>
      <c r="BV378" s="36"/>
      <c r="BW378" s="36"/>
      <c r="BX378" s="36"/>
      <c r="BY378" s="36"/>
      <c r="BZ378" s="36"/>
      <c r="CA378" s="36"/>
      <c r="CB378" s="36"/>
      <c r="CC378" s="36"/>
      <c r="CD378" s="36"/>
      <c r="CE378" s="36"/>
      <c r="CF378" s="36"/>
      <c r="CG378" s="36"/>
      <c r="CH378" s="36"/>
      <c r="CI378" s="36"/>
      <c r="CJ378" s="36"/>
      <c r="CK378" s="18"/>
      <c r="CL378" s="18"/>
      <c r="CM378" s="18"/>
      <c r="CN378" s="18"/>
      <c r="CO378" s="18"/>
      <c r="CP378" s="18"/>
      <c r="CQ378" s="18"/>
      <c r="CR378" s="18"/>
      <c r="CS378" s="18"/>
      <c r="CT378" s="18"/>
      <c r="CU378" s="18"/>
      <c r="CV378" s="18"/>
      <c r="CW378" s="18"/>
      <c r="CX378" s="18"/>
      <c r="CY378" s="18"/>
      <c r="CZ378" s="18"/>
      <c r="DA378" s="18"/>
      <c r="DB378" s="18"/>
      <c r="DC378" s="18"/>
      <c r="DD378" s="18"/>
      <c r="DE378" s="25"/>
      <c r="DF378" s="25"/>
      <c r="DG378" s="25"/>
      <c r="DH378" s="25"/>
      <c r="DI378" s="25"/>
      <c r="DJ378" s="25"/>
      <c r="DK378" s="25"/>
      <c r="DL378" s="25"/>
      <c r="DM378" s="25"/>
      <c r="DN378" s="25"/>
      <c r="DO378" s="25"/>
      <c r="DP378" s="25"/>
      <c r="DQ378" s="25"/>
      <c r="DR378" s="25"/>
      <c r="DS378" s="25"/>
      <c r="DT378" s="25"/>
      <c r="DU378" s="25"/>
      <c r="DV378" s="18"/>
      <c r="DW378" s="18"/>
      <c r="DX378" s="18"/>
      <c r="DY378" s="18"/>
      <c r="DZ378" s="18"/>
      <c r="EA378" s="18"/>
      <c r="EB378" s="18"/>
      <c r="EC378" s="18"/>
      <c r="ED378" s="18"/>
      <c r="EE378" s="18"/>
      <c r="EF378" s="18"/>
      <c r="EG378" s="18"/>
      <c r="EH378" s="18"/>
      <c r="EI378" s="18"/>
      <c r="EJ378" s="18"/>
      <c r="EK378" s="18"/>
      <c r="EL378" s="18"/>
      <c r="EM378" s="18"/>
      <c r="EN378" s="18"/>
      <c r="EO378" s="18"/>
      <c r="EP378" s="18"/>
      <c r="EQ378" s="18"/>
      <c r="ER378" s="18"/>
      <c r="ES378" s="18"/>
      <c r="ET378" s="18"/>
      <c r="EU378" s="18"/>
      <c r="EV378" s="18"/>
      <c r="EW378" s="18"/>
      <c r="EX378" s="18"/>
      <c r="EY378" s="18"/>
      <c r="EZ378" s="18"/>
      <c r="FA378" s="18"/>
      <c r="FB378" s="18"/>
      <c r="FC378" s="18"/>
      <c r="FD378" s="21"/>
      <c r="FE378" s="21"/>
      <c r="FF378" s="21"/>
      <c r="FG378" s="21"/>
      <c r="FH378" s="21"/>
      <c r="FI378" s="21"/>
      <c r="FJ378" s="21"/>
      <c r="FK378" s="21"/>
      <c r="FL378" s="21"/>
      <c r="FM378" s="21"/>
      <c r="FN378" s="21"/>
      <c r="FO378" s="21"/>
      <c r="FP378" s="21"/>
      <c r="FQ378" s="21"/>
      <c r="FR378" s="21"/>
      <c r="FS378" s="18"/>
      <c r="FT378" s="18"/>
      <c r="FU378" s="18"/>
      <c r="FV378" s="18"/>
      <c r="FW378" s="18"/>
      <c r="FX378" s="18"/>
      <c r="FY378" s="18"/>
      <c r="FZ378" s="18"/>
      <c r="GA378" s="18"/>
      <c r="GB378" s="18"/>
      <c r="GC378" s="18"/>
      <c r="GD378" s="18"/>
      <c r="GE378" s="18"/>
      <c r="GF378" s="18"/>
      <c r="GG378" s="18"/>
      <c r="GH378" s="18"/>
      <c r="GI378" s="18"/>
    </row>
    <row r="379" spans="1:191" ht="9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  <c r="BG379" s="23"/>
      <c r="BH379" s="23"/>
      <c r="BI379" s="23"/>
      <c r="BJ379" s="23"/>
      <c r="BK379" s="23"/>
      <c r="BL379" s="23"/>
      <c r="BM379" s="23"/>
      <c r="BN379" s="23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  <c r="CC379" s="19"/>
      <c r="CD379" s="19"/>
      <c r="CE379" s="19"/>
      <c r="CF379" s="19"/>
      <c r="CG379" s="19"/>
      <c r="CH379" s="19"/>
      <c r="CI379" s="19"/>
      <c r="CJ379" s="19"/>
      <c r="CK379" s="21"/>
      <c r="CL379" s="21"/>
      <c r="CM379" s="21"/>
      <c r="CN379" s="21"/>
      <c r="CO379" s="21"/>
      <c r="CP379" s="21"/>
      <c r="CQ379" s="21"/>
      <c r="CR379" s="21"/>
      <c r="CS379" s="21"/>
      <c r="CT379" s="21"/>
      <c r="CU379" s="21"/>
      <c r="CV379" s="21"/>
      <c r="CW379" s="21"/>
      <c r="CX379" s="21"/>
      <c r="CY379" s="21"/>
      <c r="CZ379" s="21"/>
      <c r="DA379" s="21"/>
      <c r="DB379" s="21"/>
      <c r="DC379" s="21"/>
      <c r="DD379" s="21"/>
      <c r="DE379" s="21"/>
      <c r="DF379" s="21"/>
      <c r="DG379" s="21"/>
      <c r="DH379" s="21"/>
      <c r="DI379" s="21"/>
      <c r="DJ379" s="21"/>
      <c r="DK379" s="21"/>
      <c r="DL379" s="21"/>
      <c r="DM379" s="21"/>
      <c r="DN379" s="21"/>
      <c r="DO379" s="21"/>
      <c r="DP379" s="21"/>
      <c r="DQ379" s="21"/>
      <c r="DR379" s="21"/>
      <c r="DS379" s="21"/>
      <c r="DT379" s="21"/>
      <c r="DU379" s="21"/>
      <c r="DV379" s="18"/>
      <c r="DW379" s="18"/>
      <c r="DX379" s="18"/>
      <c r="DY379" s="18"/>
      <c r="DZ379" s="18"/>
      <c r="EA379" s="18"/>
      <c r="EB379" s="18"/>
      <c r="EC379" s="18"/>
      <c r="ED379" s="18"/>
      <c r="EE379" s="18"/>
      <c r="EF379" s="18"/>
      <c r="EG379" s="18"/>
      <c r="EH379" s="18"/>
      <c r="EI379" s="18"/>
      <c r="EJ379" s="18"/>
      <c r="EK379" s="18"/>
      <c r="EL379" s="18"/>
      <c r="EM379" s="18"/>
      <c r="EN379" s="18"/>
      <c r="EO379" s="18"/>
      <c r="EP379" s="18"/>
      <c r="EQ379" s="18"/>
      <c r="ER379" s="18"/>
      <c r="ES379" s="18"/>
      <c r="ET379" s="18"/>
      <c r="EU379" s="18"/>
      <c r="EV379" s="18"/>
      <c r="EW379" s="18"/>
      <c r="EX379" s="18"/>
      <c r="EY379" s="18"/>
      <c r="EZ379" s="18"/>
      <c r="FA379" s="18"/>
      <c r="FB379" s="18"/>
      <c r="FC379" s="18"/>
      <c r="FD379" s="21"/>
      <c r="FE379" s="21"/>
      <c r="FF379" s="21"/>
      <c r="FG379" s="21"/>
      <c r="FH379" s="21"/>
      <c r="FI379" s="21"/>
      <c r="FJ379" s="21"/>
      <c r="FK379" s="21"/>
      <c r="FL379" s="21"/>
      <c r="FM379" s="21"/>
      <c r="FN379" s="21"/>
      <c r="FO379" s="21"/>
      <c r="FP379" s="21"/>
      <c r="FQ379" s="21"/>
      <c r="FR379" s="21"/>
      <c r="FS379" s="18"/>
      <c r="FT379" s="18"/>
      <c r="FU379" s="18"/>
      <c r="FV379" s="18"/>
      <c r="FW379" s="18"/>
      <c r="FX379" s="18"/>
      <c r="FY379" s="18"/>
      <c r="FZ379" s="18"/>
      <c r="GA379" s="18"/>
      <c r="GB379" s="18"/>
      <c r="GC379" s="18"/>
      <c r="GD379" s="18"/>
      <c r="GE379" s="18"/>
      <c r="GF379" s="18"/>
      <c r="GG379" s="18"/>
      <c r="GH379" s="18"/>
      <c r="GI379" s="18"/>
    </row>
    <row r="380" spans="1:191" ht="9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  <c r="CC380" s="19"/>
      <c r="CD380" s="19"/>
      <c r="CE380" s="19"/>
      <c r="CF380" s="19"/>
      <c r="CG380" s="19"/>
      <c r="CH380" s="19"/>
      <c r="CI380" s="19"/>
      <c r="CJ380" s="19"/>
      <c r="CK380" s="21"/>
      <c r="CL380" s="21"/>
      <c r="CM380" s="21"/>
      <c r="CN380" s="21"/>
      <c r="CO380" s="21"/>
      <c r="CP380" s="21"/>
      <c r="CQ380" s="21"/>
      <c r="CR380" s="21"/>
      <c r="CS380" s="21"/>
      <c r="CT380" s="21"/>
      <c r="CU380" s="21"/>
      <c r="CV380" s="21"/>
      <c r="CW380" s="21"/>
      <c r="CX380" s="21"/>
      <c r="CY380" s="21"/>
      <c r="CZ380" s="21"/>
      <c r="DA380" s="21"/>
      <c r="DB380" s="21"/>
      <c r="DC380" s="21"/>
      <c r="DD380" s="21"/>
      <c r="DE380" s="21"/>
      <c r="DF380" s="21"/>
      <c r="DG380" s="21"/>
      <c r="DH380" s="21"/>
      <c r="DI380" s="21"/>
      <c r="DJ380" s="21"/>
      <c r="DK380" s="21"/>
      <c r="DL380" s="21"/>
      <c r="DM380" s="21"/>
      <c r="DN380" s="21"/>
      <c r="DO380" s="21"/>
      <c r="DP380" s="21"/>
      <c r="DQ380" s="21"/>
      <c r="DR380" s="21"/>
      <c r="DS380" s="21"/>
      <c r="DT380" s="21"/>
      <c r="DU380" s="21"/>
      <c r="DV380" s="18"/>
      <c r="DW380" s="18"/>
      <c r="DX380" s="18"/>
      <c r="DY380" s="18"/>
      <c r="DZ380" s="18"/>
      <c r="EA380" s="18"/>
      <c r="EB380" s="18"/>
      <c r="EC380" s="18"/>
      <c r="ED380" s="18"/>
      <c r="EE380" s="18"/>
      <c r="EF380" s="18"/>
      <c r="EG380" s="18"/>
      <c r="EH380" s="18"/>
      <c r="EI380" s="18"/>
      <c r="EJ380" s="18"/>
      <c r="EK380" s="18"/>
      <c r="EL380" s="18"/>
      <c r="EM380" s="18"/>
      <c r="EN380" s="18"/>
      <c r="EO380" s="18"/>
      <c r="EP380" s="18"/>
      <c r="EQ380" s="18"/>
      <c r="ER380" s="18"/>
      <c r="ES380" s="18"/>
      <c r="ET380" s="18"/>
      <c r="EU380" s="18"/>
      <c r="EV380" s="18"/>
      <c r="EW380" s="18"/>
      <c r="EX380" s="18"/>
      <c r="EY380" s="18"/>
      <c r="EZ380" s="18"/>
      <c r="FA380" s="18"/>
      <c r="FB380" s="18"/>
      <c r="FC380" s="18"/>
      <c r="FD380" s="21"/>
      <c r="FE380" s="21"/>
      <c r="FF380" s="21"/>
      <c r="FG380" s="21"/>
      <c r="FH380" s="21"/>
      <c r="FI380" s="21"/>
      <c r="FJ380" s="21"/>
      <c r="FK380" s="21"/>
      <c r="FL380" s="21"/>
      <c r="FM380" s="21"/>
      <c r="FN380" s="21"/>
      <c r="FO380" s="21"/>
      <c r="FP380" s="21"/>
      <c r="FQ380" s="21"/>
      <c r="FR380" s="21"/>
      <c r="FS380" s="18"/>
      <c r="FT380" s="18"/>
      <c r="FU380" s="18"/>
      <c r="FV380" s="18"/>
      <c r="FW380" s="18"/>
      <c r="FX380" s="18"/>
      <c r="FY380" s="18"/>
      <c r="FZ380" s="18"/>
      <c r="GA380" s="18"/>
      <c r="GB380" s="18"/>
      <c r="GC380" s="18"/>
      <c r="GD380" s="18"/>
      <c r="GE380" s="18"/>
      <c r="GF380" s="18"/>
      <c r="GG380" s="18"/>
      <c r="GH380" s="18"/>
      <c r="GI380" s="18"/>
    </row>
    <row r="381" spans="1:191" ht="9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35"/>
      <c r="AM381" s="35"/>
      <c r="AN381" s="35"/>
      <c r="AO381" s="35"/>
      <c r="AP381" s="35"/>
      <c r="AQ381" s="35"/>
      <c r="AR381" s="35"/>
      <c r="AS381" s="35"/>
      <c r="AT381" s="35"/>
      <c r="AU381" s="35"/>
      <c r="AV381" s="35"/>
      <c r="AW381" s="35"/>
      <c r="AX381" s="35"/>
      <c r="AY381" s="35"/>
      <c r="AZ381" s="35"/>
      <c r="BA381" s="35"/>
      <c r="BB381" s="35"/>
      <c r="BC381" s="35"/>
      <c r="BD381" s="35"/>
      <c r="BE381" s="35"/>
      <c r="BF381" s="35"/>
      <c r="BG381" s="35"/>
      <c r="BH381" s="35"/>
      <c r="BI381" s="35"/>
      <c r="BJ381" s="35"/>
      <c r="BK381" s="35"/>
      <c r="BL381" s="35"/>
      <c r="BM381" s="35"/>
      <c r="BN381" s="35"/>
      <c r="BO381" s="19"/>
      <c r="BP381" s="19"/>
      <c r="BQ381" s="19"/>
      <c r="BR381" s="19"/>
      <c r="BS381" s="19"/>
      <c r="BT381" s="19"/>
      <c r="BU381" s="36"/>
      <c r="BV381" s="36"/>
      <c r="BW381" s="36"/>
      <c r="BX381" s="36"/>
      <c r="BY381" s="36"/>
      <c r="BZ381" s="36"/>
      <c r="CA381" s="36"/>
      <c r="CB381" s="36"/>
      <c r="CC381" s="36"/>
      <c r="CD381" s="36"/>
      <c r="CE381" s="36"/>
      <c r="CF381" s="36"/>
      <c r="CG381" s="36"/>
      <c r="CH381" s="36"/>
      <c r="CI381" s="36"/>
      <c r="CJ381" s="36"/>
      <c r="CK381" s="18"/>
      <c r="CL381" s="18"/>
      <c r="CM381" s="18"/>
      <c r="CN381" s="18"/>
      <c r="CO381" s="18"/>
      <c r="CP381" s="18"/>
      <c r="CQ381" s="18"/>
      <c r="CR381" s="18"/>
      <c r="CS381" s="18"/>
      <c r="CT381" s="18"/>
      <c r="CU381" s="18"/>
      <c r="CV381" s="18"/>
      <c r="CW381" s="18"/>
      <c r="CX381" s="18"/>
      <c r="CY381" s="18"/>
      <c r="CZ381" s="18"/>
      <c r="DA381" s="18"/>
      <c r="DB381" s="18"/>
      <c r="DC381" s="18"/>
      <c r="DD381" s="18"/>
      <c r="DE381" s="25"/>
      <c r="DF381" s="25"/>
      <c r="DG381" s="25"/>
      <c r="DH381" s="25"/>
      <c r="DI381" s="25"/>
      <c r="DJ381" s="25"/>
      <c r="DK381" s="25"/>
      <c r="DL381" s="25"/>
      <c r="DM381" s="25"/>
      <c r="DN381" s="25"/>
      <c r="DO381" s="25"/>
      <c r="DP381" s="25"/>
      <c r="DQ381" s="25"/>
      <c r="DR381" s="25"/>
      <c r="DS381" s="25"/>
      <c r="DT381" s="25"/>
      <c r="DU381" s="25"/>
      <c r="DV381" s="18"/>
      <c r="DW381" s="18"/>
      <c r="DX381" s="18"/>
      <c r="DY381" s="18"/>
      <c r="DZ381" s="18"/>
      <c r="EA381" s="18"/>
      <c r="EB381" s="18"/>
      <c r="EC381" s="18"/>
      <c r="ED381" s="18"/>
      <c r="EE381" s="18"/>
      <c r="EF381" s="18"/>
      <c r="EG381" s="18"/>
      <c r="EH381" s="18"/>
      <c r="EI381" s="18"/>
      <c r="EJ381" s="18"/>
      <c r="EK381" s="18"/>
      <c r="EL381" s="18"/>
      <c r="EM381" s="18"/>
      <c r="EN381" s="18"/>
      <c r="EO381" s="18"/>
      <c r="EP381" s="18"/>
      <c r="EQ381" s="18"/>
      <c r="ER381" s="18"/>
      <c r="ES381" s="18"/>
      <c r="ET381" s="18"/>
      <c r="EU381" s="18"/>
      <c r="EV381" s="18"/>
      <c r="EW381" s="18"/>
      <c r="EX381" s="18"/>
      <c r="EY381" s="18"/>
      <c r="EZ381" s="18"/>
      <c r="FA381" s="18"/>
      <c r="FB381" s="18"/>
      <c r="FC381" s="18"/>
      <c r="FD381" s="21"/>
      <c r="FE381" s="21"/>
      <c r="FF381" s="21"/>
      <c r="FG381" s="21"/>
      <c r="FH381" s="21"/>
      <c r="FI381" s="21"/>
      <c r="FJ381" s="21"/>
      <c r="FK381" s="21"/>
      <c r="FL381" s="21"/>
      <c r="FM381" s="21"/>
      <c r="FN381" s="21"/>
      <c r="FO381" s="21"/>
      <c r="FP381" s="21"/>
      <c r="FQ381" s="21"/>
      <c r="FR381" s="21"/>
      <c r="FS381" s="18"/>
      <c r="FT381" s="18"/>
      <c r="FU381" s="18"/>
      <c r="FV381" s="18"/>
      <c r="FW381" s="18"/>
      <c r="FX381" s="18"/>
      <c r="FY381" s="18"/>
      <c r="FZ381" s="18"/>
      <c r="GA381" s="18"/>
      <c r="GB381" s="18"/>
      <c r="GC381" s="18"/>
      <c r="GD381" s="18"/>
      <c r="GE381" s="18"/>
      <c r="GF381" s="18"/>
      <c r="GG381" s="18"/>
      <c r="GH381" s="18"/>
      <c r="GI381" s="18"/>
    </row>
    <row r="382" spans="1:191" ht="9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8"/>
      <c r="BB382" s="18"/>
      <c r="BC382" s="18"/>
      <c r="BD382" s="18"/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9"/>
      <c r="BP382" s="19"/>
      <c r="BQ382" s="19"/>
      <c r="BR382" s="19"/>
      <c r="BS382" s="19"/>
      <c r="BT382" s="19"/>
      <c r="BU382" s="36"/>
      <c r="BV382" s="36"/>
      <c r="BW382" s="36"/>
      <c r="BX382" s="36"/>
      <c r="BY382" s="36"/>
      <c r="BZ382" s="36"/>
      <c r="CA382" s="36"/>
      <c r="CB382" s="36"/>
      <c r="CC382" s="36"/>
      <c r="CD382" s="36"/>
      <c r="CE382" s="36"/>
      <c r="CF382" s="36"/>
      <c r="CG382" s="36"/>
      <c r="CH382" s="36"/>
      <c r="CI382" s="36"/>
      <c r="CJ382" s="36"/>
      <c r="CK382" s="18"/>
      <c r="CL382" s="18"/>
      <c r="CM382" s="18"/>
      <c r="CN382" s="18"/>
      <c r="CO382" s="18"/>
      <c r="CP382" s="18"/>
      <c r="CQ382" s="18"/>
      <c r="CR382" s="18"/>
      <c r="CS382" s="18"/>
      <c r="CT382" s="18"/>
      <c r="CU382" s="18"/>
      <c r="CV382" s="18"/>
      <c r="CW382" s="18"/>
      <c r="CX382" s="18"/>
      <c r="CY382" s="18"/>
      <c r="CZ382" s="18"/>
      <c r="DA382" s="18"/>
      <c r="DB382" s="18"/>
      <c r="DC382" s="18"/>
      <c r="DD382" s="18"/>
      <c r="DE382" s="25"/>
      <c r="DF382" s="25"/>
      <c r="DG382" s="25"/>
      <c r="DH382" s="25"/>
      <c r="DI382" s="25"/>
      <c r="DJ382" s="25"/>
      <c r="DK382" s="25"/>
      <c r="DL382" s="25"/>
      <c r="DM382" s="25"/>
      <c r="DN382" s="25"/>
      <c r="DO382" s="25"/>
      <c r="DP382" s="25"/>
      <c r="DQ382" s="25"/>
      <c r="DR382" s="25"/>
      <c r="DS382" s="25"/>
      <c r="DT382" s="25"/>
      <c r="DU382" s="25"/>
      <c r="DV382" s="18"/>
      <c r="DW382" s="18"/>
      <c r="DX382" s="18"/>
      <c r="DY382" s="18"/>
      <c r="DZ382" s="18"/>
      <c r="EA382" s="18"/>
      <c r="EB382" s="18"/>
      <c r="EC382" s="18"/>
      <c r="ED382" s="18"/>
      <c r="EE382" s="18"/>
      <c r="EF382" s="18"/>
      <c r="EG382" s="18"/>
      <c r="EH382" s="18"/>
      <c r="EI382" s="18"/>
      <c r="EJ382" s="18"/>
      <c r="EK382" s="18"/>
      <c r="EL382" s="18"/>
      <c r="EM382" s="18"/>
      <c r="EN382" s="18"/>
      <c r="EO382" s="18"/>
      <c r="EP382" s="18"/>
      <c r="EQ382" s="18"/>
      <c r="ER382" s="18"/>
      <c r="ES382" s="18"/>
      <c r="ET382" s="18"/>
      <c r="EU382" s="18"/>
      <c r="EV382" s="18"/>
      <c r="EW382" s="18"/>
      <c r="EX382" s="18"/>
      <c r="EY382" s="18"/>
      <c r="EZ382" s="18"/>
      <c r="FA382" s="18"/>
      <c r="FB382" s="18"/>
      <c r="FC382" s="18"/>
      <c r="FD382" s="21"/>
      <c r="FE382" s="21"/>
      <c r="FF382" s="21"/>
      <c r="FG382" s="21"/>
      <c r="FH382" s="21"/>
      <c r="FI382" s="21"/>
      <c r="FJ382" s="21"/>
      <c r="FK382" s="21"/>
      <c r="FL382" s="21"/>
      <c r="FM382" s="21"/>
      <c r="FN382" s="21"/>
      <c r="FO382" s="21"/>
      <c r="FP382" s="21"/>
      <c r="FQ382" s="21"/>
      <c r="FR382" s="21"/>
      <c r="FS382" s="18"/>
      <c r="FT382" s="18"/>
      <c r="FU382" s="18"/>
      <c r="FV382" s="18"/>
      <c r="FW382" s="18"/>
      <c r="FX382" s="18"/>
      <c r="FY382" s="18"/>
      <c r="FZ382" s="18"/>
      <c r="GA382" s="18"/>
      <c r="GB382" s="18"/>
      <c r="GC382" s="18"/>
      <c r="GD382" s="18"/>
      <c r="GE382" s="18"/>
      <c r="GF382" s="18"/>
      <c r="GG382" s="18"/>
      <c r="GH382" s="18"/>
      <c r="GI382" s="18"/>
    </row>
    <row r="383" spans="1:191" ht="9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5"/>
      <c r="AL383" s="35"/>
      <c r="AM383" s="35"/>
      <c r="AN383" s="35"/>
      <c r="AO383" s="35"/>
      <c r="AP383" s="35"/>
      <c r="AQ383" s="35"/>
      <c r="AR383" s="35"/>
      <c r="AS383" s="35"/>
      <c r="AT383" s="35"/>
      <c r="AU383" s="35"/>
      <c r="AV383" s="35"/>
      <c r="AW383" s="35"/>
      <c r="AX383" s="35"/>
      <c r="AY383" s="35"/>
      <c r="AZ383" s="35"/>
      <c r="BA383" s="35"/>
      <c r="BB383" s="35"/>
      <c r="BC383" s="35"/>
      <c r="BD383" s="35"/>
      <c r="BE383" s="35"/>
      <c r="BF383" s="35"/>
      <c r="BG383" s="35"/>
      <c r="BH383" s="35"/>
      <c r="BI383" s="35"/>
      <c r="BJ383" s="35"/>
      <c r="BK383" s="35"/>
      <c r="BL383" s="35"/>
      <c r="BM383" s="35"/>
      <c r="BN383" s="35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  <c r="CC383" s="19"/>
      <c r="CD383" s="19"/>
      <c r="CE383" s="19"/>
      <c r="CF383" s="19"/>
      <c r="CG383" s="19"/>
      <c r="CH383" s="19"/>
      <c r="CI383" s="19"/>
      <c r="CJ383" s="19"/>
      <c r="CK383" s="21"/>
      <c r="CL383" s="21"/>
      <c r="CM383" s="21"/>
      <c r="CN383" s="21"/>
      <c r="CO383" s="21"/>
      <c r="CP383" s="21"/>
      <c r="CQ383" s="21"/>
      <c r="CR383" s="21"/>
      <c r="CS383" s="21"/>
      <c r="CT383" s="21"/>
      <c r="CU383" s="21"/>
      <c r="CV383" s="21"/>
      <c r="CW383" s="21"/>
      <c r="CX383" s="21"/>
      <c r="CY383" s="21"/>
      <c r="CZ383" s="21"/>
      <c r="DA383" s="21"/>
      <c r="DB383" s="21"/>
      <c r="DC383" s="21"/>
      <c r="DD383" s="21"/>
      <c r="DE383" s="21"/>
      <c r="DF383" s="21"/>
      <c r="DG383" s="21"/>
      <c r="DH383" s="21"/>
      <c r="DI383" s="21"/>
      <c r="DJ383" s="21"/>
      <c r="DK383" s="21"/>
      <c r="DL383" s="21"/>
      <c r="DM383" s="21"/>
      <c r="DN383" s="21"/>
      <c r="DO383" s="21"/>
      <c r="DP383" s="21"/>
      <c r="DQ383" s="21"/>
      <c r="DR383" s="21"/>
      <c r="DS383" s="21"/>
      <c r="DT383" s="21"/>
      <c r="DU383" s="21"/>
      <c r="DV383" s="18"/>
      <c r="DW383" s="18"/>
      <c r="DX383" s="18"/>
      <c r="DY383" s="18"/>
      <c r="DZ383" s="18"/>
      <c r="EA383" s="18"/>
      <c r="EB383" s="18"/>
      <c r="EC383" s="18"/>
      <c r="ED383" s="18"/>
      <c r="EE383" s="18"/>
      <c r="EF383" s="18"/>
      <c r="EG383" s="18"/>
      <c r="EH383" s="18"/>
      <c r="EI383" s="18"/>
      <c r="EJ383" s="18"/>
      <c r="EK383" s="18"/>
      <c r="EL383" s="18"/>
      <c r="EM383" s="18"/>
      <c r="EN383" s="18"/>
      <c r="EO383" s="18"/>
      <c r="EP383" s="18"/>
      <c r="EQ383" s="18"/>
      <c r="ER383" s="18"/>
      <c r="ES383" s="18"/>
      <c r="ET383" s="18"/>
      <c r="EU383" s="18"/>
      <c r="EV383" s="18"/>
      <c r="EW383" s="18"/>
      <c r="EX383" s="18"/>
      <c r="EY383" s="18"/>
      <c r="EZ383" s="18"/>
      <c r="FA383" s="18"/>
      <c r="FB383" s="18"/>
      <c r="FC383" s="18"/>
      <c r="FD383" s="21"/>
      <c r="FE383" s="21"/>
      <c r="FF383" s="21"/>
      <c r="FG383" s="21"/>
      <c r="FH383" s="21"/>
      <c r="FI383" s="21"/>
      <c r="FJ383" s="21"/>
      <c r="FK383" s="21"/>
      <c r="FL383" s="21"/>
      <c r="FM383" s="21"/>
      <c r="FN383" s="21"/>
      <c r="FO383" s="21"/>
      <c r="FP383" s="21"/>
      <c r="FQ383" s="21"/>
      <c r="FR383" s="21"/>
      <c r="FS383" s="21"/>
      <c r="FT383" s="21"/>
      <c r="FU383" s="21"/>
      <c r="FV383" s="21"/>
      <c r="FW383" s="21"/>
      <c r="FX383" s="21"/>
      <c r="FY383" s="21"/>
      <c r="FZ383" s="21"/>
      <c r="GA383" s="21"/>
      <c r="GB383" s="21"/>
      <c r="GC383" s="21"/>
      <c r="GD383" s="21"/>
      <c r="GE383" s="21"/>
      <c r="GF383" s="21"/>
      <c r="GG383" s="21"/>
      <c r="GH383" s="21"/>
      <c r="GI383" s="21"/>
    </row>
    <row r="384" spans="1:191" ht="9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  <c r="BC384" s="18"/>
      <c r="BD384" s="18"/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9"/>
      <c r="BP384" s="19"/>
      <c r="BQ384" s="19"/>
      <c r="BR384" s="19"/>
      <c r="BS384" s="19"/>
      <c r="BT384" s="19"/>
      <c r="BU384" s="36"/>
      <c r="BV384" s="36"/>
      <c r="BW384" s="36"/>
      <c r="BX384" s="36"/>
      <c r="BY384" s="36"/>
      <c r="BZ384" s="36"/>
      <c r="CA384" s="36"/>
      <c r="CB384" s="36"/>
      <c r="CC384" s="36"/>
      <c r="CD384" s="36"/>
      <c r="CE384" s="36"/>
      <c r="CF384" s="36"/>
      <c r="CG384" s="36"/>
      <c r="CH384" s="36"/>
      <c r="CI384" s="36"/>
      <c r="CJ384" s="36"/>
      <c r="CK384" s="18"/>
      <c r="CL384" s="18"/>
      <c r="CM384" s="18"/>
      <c r="CN384" s="18"/>
      <c r="CO384" s="18"/>
      <c r="CP384" s="18"/>
      <c r="CQ384" s="18"/>
      <c r="CR384" s="18"/>
      <c r="CS384" s="18"/>
      <c r="CT384" s="18"/>
      <c r="CU384" s="18"/>
      <c r="CV384" s="18"/>
      <c r="CW384" s="18"/>
      <c r="CX384" s="18"/>
      <c r="CY384" s="18"/>
      <c r="CZ384" s="18"/>
      <c r="DA384" s="18"/>
      <c r="DB384" s="18"/>
      <c r="DC384" s="18"/>
      <c r="DD384" s="18"/>
      <c r="DE384" s="25"/>
      <c r="DF384" s="25"/>
      <c r="DG384" s="25"/>
      <c r="DH384" s="25"/>
      <c r="DI384" s="25"/>
      <c r="DJ384" s="25"/>
      <c r="DK384" s="25"/>
      <c r="DL384" s="25"/>
      <c r="DM384" s="25"/>
      <c r="DN384" s="25"/>
      <c r="DO384" s="25"/>
      <c r="DP384" s="25"/>
      <c r="DQ384" s="25"/>
      <c r="DR384" s="25"/>
      <c r="DS384" s="25"/>
      <c r="DT384" s="25"/>
      <c r="DU384" s="25"/>
      <c r="DV384" s="18"/>
      <c r="DW384" s="18"/>
      <c r="DX384" s="18"/>
      <c r="DY384" s="18"/>
      <c r="DZ384" s="18"/>
      <c r="EA384" s="18"/>
      <c r="EB384" s="18"/>
      <c r="EC384" s="18"/>
      <c r="ED384" s="18"/>
      <c r="EE384" s="18"/>
      <c r="EF384" s="18"/>
      <c r="EG384" s="18"/>
      <c r="EH384" s="18"/>
      <c r="EI384" s="18"/>
      <c r="EJ384" s="18"/>
      <c r="EK384" s="18"/>
      <c r="EL384" s="18"/>
      <c r="EM384" s="18"/>
      <c r="EN384" s="18"/>
      <c r="EO384" s="18"/>
      <c r="EP384" s="18"/>
      <c r="EQ384" s="18"/>
      <c r="ER384" s="18"/>
      <c r="ES384" s="18"/>
      <c r="ET384" s="18"/>
      <c r="EU384" s="18"/>
      <c r="EV384" s="18"/>
      <c r="EW384" s="18"/>
      <c r="EX384" s="18"/>
      <c r="EY384" s="18"/>
      <c r="EZ384" s="18"/>
      <c r="FA384" s="18"/>
      <c r="FB384" s="18"/>
      <c r="FC384" s="18"/>
      <c r="FD384" s="21"/>
      <c r="FE384" s="21"/>
      <c r="FF384" s="21"/>
      <c r="FG384" s="21"/>
      <c r="FH384" s="21"/>
      <c r="FI384" s="21"/>
      <c r="FJ384" s="21"/>
      <c r="FK384" s="21"/>
      <c r="FL384" s="21"/>
      <c r="FM384" s="21"/>
      <c r="FN384" s="21"/>
      <c r="FO384" s="21"/>
      <c r="FP384" s="21"/>
      <c r="FQ384" s="21"/>
      <c r="FR384" s="21"/>
      <c r="FS384" s="18"/>
      <c r="FT384" s="18"/>
      <c r="FU384" s="18"/>
      <c r="FV384" s="18"/>
      <c r="FW384" s="18"/>
      <c r="FX384" s="18"/>
      <c r="FY384" s="18"/>
      <c r="FZ384" s="18"/>
      <c r="GA384" s="18"/>
      <c r="GB384" s="18"/>
      <c r="GC384" s="18"/>
      <c r="GD384" s="18"/>
      <c r="GE384" s="18"/>
      <c r="GF384" s="18"/>
      <c r="GG384" s="18"/>
      <c r="GH384" s="18"/>
      <c r="GI384" s="18"/>
    </row>
    <row r="385" spans="1:191" ht="9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  <c r="BC385" s="18"/>
      <c r="BD385" s="18"/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9"/>
      <c r="BP385" s="19"/>
      <c r="BQ385" s="19"/>
      <c r="BR385" s="19"/>
      <c r="BS385" s="19"/>
      <c r="BT385" s="19"/>
      <c r="BU385" s="36"/>
      <c r="BV385" s="36"/>
      <c r="BW385" s="36"/>
      <c r="BX385" s="36"/>
      <c r="BY385" s="36"/>
      <c r="BZ385" s="36"/>
      <c r="CA385" s="36"/>
      <c r="CB385" s="36"/>
      <c r="CC385" s="36"/>
      <c r="CD385" s="36"/>
      <c r="CE385" s="36"/>
      <c r="CF385" s="36"/>
      <c r="CG385" s="36"/>
      <c r="CH385" s="36"/>
      <c r="CI385" s="36"/>
      <c r="CJ385" s="36"/>
      <c r="CK385" s="18"/>
      <c r="CL385" s="18"/>
      <c r="CM385" s="18"/>
      <c r="CN385" s="18"/>
      <c r="CO385" s="18"/>
      <c r="CP385" s="18"/>
      <c r="CQ385" s="18"/>
      <c r="CR385" s="18"/>
      <c r="CS385" s="18"/>
      <c r="CT385" s="18"/>
      <c r="CU385" s="18"/>
      <c r="CV385" s="18"/>
      <c r="CW385" s="18"/>
      <c r="CX385" s="18"/>
      <c r="CY385" s="18"/>
      <c r="CZ385" s="18"/>
      <c r="DA385" s="18"/>
      <c r="DB385" s="18"/>
      <c r="DC385" s="18"/>
      <c r="DD385" s="18"/>
      <c r="DE385" s="25"/>
      <c r="DF385" s="25"/>
      <c r="DG385" s="25"/>
      <c r="DH385" s="25"/>
      <c r="DI385" s="25"/>
      <c r="DJ385" s="25"/>
      <c r="DK385" s="25"/>
      <c r="DL385" s="25"/>
      <c r="DM385" s="25"/>
      <c r="DN385" s="25"/>
      <c r="DO385" s="25"/>
      <c r="DP385" s="25"/>
      <c r="DQ385" s="25"/>
      <c r="DR385" s="25"/>
      <c r="DS385" s="25"/>
      <c r="DT385" s="25"/>
      <c r="DU385" s="25"/>
      <c r="DV385" s="18"/>
      <c r="DW385" s="18"/>
      <c r="DX385" s="18"/>
      <c r="DY385" s="18"/>
      <c r="DZ385" s="18"/>
      <c r="EA385" s="18"/>
      <c r="EB385" s="18"/>
      <c r="EC385" s="18"/>
      <c r="ED385" s="18"/>
      <c r="EE385" s="18"/>
      <c r="EF385" s="18"/>
      <c r="EG385" s="18"/>
      <c r="EH385" s="18"/>
      <c r="EI385" s="18"/>
      <c r="EJ385" s="18"/>
      <c r="EK385" s="18"/>
      <c r="EL385" s="18"/>
      <c r="EM385" s="18"/>
      <c r="EN385" s="18"/>
      <c r="EO385" s="18"/>
      <c r="EP385" s="18"/>
      <c r="EQ385" s="18"/>
      <c r="ER385" s="18"/>
      <c r="ES385" s="18"/>
      <c r="ET385" s="18"/>
      <c r="EU385" s="18"/>
      <c r="EV385" s="18"/>
      <c r="EW385" s="18"/>
      <c r="EX385" s="18"/>
      <c r="EY385" s="18"/>
      <c r="EZ385" s="18"/>
      <c r="FA385" s="18"/>
      <c r="FB385" s="18"/>
      <c r="FC385" s="18"/>
      <c r="FD385" s="21"/>
      <c r="FE385" s="21"/>
      <c r="FF385" s="21"/>
      <c r="FG385" s="21"/>
      <c r="FH385" s="21"/>
      <c r="FI385" s="21"/>
      <c r="FJ385" s="21"/>
      <c r="FK385" s="21"/>
      <c r="FL385" s="21"/>
      <c r="FM385" s="21"/>
      <c r="FN385" s="21"/>
      <c r="FO385" s="21"/>
      <c r="FP385" s="21"/>
      <c r="FQ385" s="21"/>
      <c r="FR385" s="21"/>
      <c r="FS385" s="18"/>
      <c r="FT385" s="18"/>
      <c r="FU385" s="18"/>
      <c r="FV385" s="18"/>
      <c r="FW385" s="18"/>
      <c r="FX385" s="18"/>
      <c r="FY385" s="18"/>
      <c r="FZ385" s="18"/>
      <c r="GA385" s="18"/>
      <c r="GB385" s="18"/>
      <c r="GC385" s="18"/>
      <c r="GD385" s="18"/>
      <c r="GE385" s="18"/>
      <c r="GF385" s="18"/>
      <c r="GG385" s="18"/>
      <c r="GH385" s="18"/>
      <c r="GI385" s="18"/>
    </row>
    <row r="386" spans="1:191" ht="9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  <c r="AL386" s="35"/>
      <c r="AM386" s="35"/>
      <c r="AN386" s="35"/>
      <c r="AO386" s="35"/>
      <c r="AP386" s="35"/>
      <c r="AQ386" s="35"/>
      <c r="AR386" s="35"/>
      <c r="AS386" s="35"/>
      <c r="AT386" s="35"/>
      <c r="AU386" s="35"/>
      <c r="AV386" s="35"/>
      <c r="AW386" s="35"/>
      <c r="AX386" s="35"/>
      <c r="AY386" s="35"/>
      <c r="AZ386" s="35"/>
      <c r="BA386" s="35"/>
      <c r="BB386" s="35"/>
      <c r="BC386" s="35"/>
      <c r="BD386" s="35"/>
      <c r="BE386" s="35"/>
      <c r="BF386" s="35"/>
      <c r="BG386" s="35"/>
      <c r="BH386" s="35"/>
      <c r="BI386" s="35"/>
      <c r="BJ386" s="35"/>
      <c r="BK386" s="35"/>
      <c r="BL386" s="35"/>
      <c r="BM386" s="35"/>
      <c r="BN386" s="35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  <c r="CC386" s="19"/>
      <c r="CD386" s="19"/>
      <c r="CE386" s="19"/>
      <c r="CF386" s="19"/>
      <c r="CG386" s="19"/>
      <c r="CH386" s="19"/>
      <c r="CI386" s="19"/>
      <c r="CJ386" s="19"/>
      <c r="CK386" s="21"/>
      <c r="CL386" s="21"/>
      <c r="CM386" s="21"/>
      <c r="CN386" s="21"/>
      <c r="CO386" s="21"/>
      <c r="CP386" s="21"/>
      <c r="CQ386" s="21"/>
      <c r="CR386" s="21"/>
      <c r="CS386" s="21"/>
      <c r="CT386" s="21"/>
      <c r="CU386" s="21"/>
      <c r="CV386" s="21"/>
      <c r="CW386" s="21"/>
      <c r="CX386" s="21"/>
      <c r="CY386" s="21"/>
      <c r="CZ386" s="21"/>
      <c r="DA386" s="21"/>
      <c r="DB386" s="21"/>
      <c r="DC386" s="21"/>
      <c r="DD386" s="21"/>
      <c r="DE386" s="21"/>
      <c r="DF386" s="21"/>
      <c r="DG386" s="21"/>
      <c r="DH386" s="21"/>
      <c r="DI386" s="21"/>
      <c r="DJ386" s="21"/>
      <c r="DK386" s="21"/>
      <c r="DL386" s="21"/>
      <c r="DM386" s="21"/>
      <c r="DN386" s="21"/>
      <c r="DO386" s="21"/>
      <c r="DP386" s="21"/>
      <c r="DQ386" s="21"/>
      <c r="DR386" s="21"/>
      <c r="DS386" s="21"/>
      <c r="DT386" s="21"/>
      <c r="DU386" s="21"/>
      <c r="DV386" s="18"/>
      <c r="DW386" s="18"/>
      <c r="DX386" s="18"/>
      <c r="DY386" s="18"/>
      <c r="DZ386" s="18"/>
      <c r="EA386" s="18"/>
      <c r="EB386" s="18"/>
      <c r="EC386" s="18"/>
      <c r="ED386" s="18"/>
      <c r="EE386" s="18"/>
      <c r="EF386" s="18"/>
      <c r="EG386" s="18"/>
      <c r="EH386" s="18"/>
      <c r="EI386" s="18"/>
      <c r="EJ386" s="18"/>
      <c r="EK386" s="18"/>
      <c r="EL386" s="18"/>
      <c r="EM386" s="18"/>
      <c r="EN386" s="18"/>
      <c r="EO386" s="18"/>
      <c r="EP386" s="18"/>
      <c r="EQ386" s="18"/>
      <c r="ER386" s="18"/>
      <c r="ES386" s="18"/>
      <c r="ET386" s="18"/>
      <c r="EU386" s="18"/>
      <c r="EV386" s="18"/>
      <c r="EW386" s="18"/>
      <c r="EX386" s="18"/>
      <c r="EY386" s="18"/>
      <c r="EZ386" s="18"/>
      <c r="FA386" s="18"/>
      <c r="FB386" s="18"/>
      <c r="FC386" s="18"/>
      <c r="FD386" s="21"/>
      <c r="FE386" s="21"/>
      <c r="FF386" s="21"/>
      <c r="FG386" s="21"/>
      <c r="FH386" s="21"/>
      <c r="FI386" s="21"/>
      <c r="FJ386" s="21"/>
      <c r="FK386" s="21"/>
      <c r="FL386" s="21"/>
      <c r="FM386" s="21"/>
      <c r="FN386" s="21"/>
      <c r="FO386" s="21"/>
      <c r="FP386" s="21"/>
      <c r="FQ386" s="21"/>
      <c r="FR386" s="21"/>
      <c r="FS386" s="21"/>
      <c r="FT386" s="21"/>
      <c r="FU386" s="21"/>
      <c r="FV386" s="21"/>
      <c r="FW386" s="21"/>
      <c r="FX386" s="21"/>
      <c r="FY386" s="21"/>
      <c r="FZ386" s="21"/>
      <c r="GA386" s="21"/>
      <c r="GB386" s="21"/>
      <c r="GC386" s="21"/>
      <c r="GD386" s="21"/>
      <c r="GE386" s="21"/>
      <c r="GF386" s="21"/>
      <c r="GG386" s="21"/>
      <c r="GH386" s="21"/>
      <c r="GI386" s="21"/>
    </row>
    <row r="387" spans="1:191" ht="9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  <c r="CC387" s="19"/>
      <c r="CD387" s="19"/>
      <c r="CE387" s="19"/>
      <c r="CF387" s="19"/>
      <c r="CG387" s="19"/>
      <c r="CH387" s="19"/>
      <c r="CI387" s="19"/>
      <c r="CJ387" s="19"/>
      <c r="CK387" s="21"/>
      <c r="CL387" s="21"/>
      <c r="CM387" s="21"/>
      <c r="CN387" s="21"/>
      <c r="CO387" s="21"/>
      <c r="CP387" s="21"/>
      <c r="CQ387" s="21"/>
      <c r="CR387" s="21"/>
      <c r="CS387" s="21"/>
      <c r="CT387" s="21"/>
      <c r="CU387" s="21"/>
      <c r="CV387" s="21"/>
      <c r="CW387" s="21"/>
      <c r="CX387" s="21"/>
      <c r="CY387" s="21"/>
      <c r="CZ387" s="21"/>
      <c r="DA387" s="21"/>
      <c r="DB387" s="21"/>
      <c r="DC387" s="21"/>
      <c r="DD387" s="21"/>
      <c r="DE387" s="21"/>
      <c r="DF387" s="21"/>
      <c r="DG387" s="21"/>
      <c r="DH387" s="21"/>
      <c r="DI387" s="21"/>
      <c r="DJ387" s="21"/>
      <c r="DK387" s="21"/>
      <c r="DL387" s="21"/>
      <c r="DM387" s="21"/>
      <c r="DN387" s="21"/>
      <c r="DO387" s="21"/>
      <c r="DP387" s="21"/>
      <c r="DQ387" s="21"/>
      <c r="DR387" s="21"/>
      <c r="DS387" s="21"/>
      <c r="DT387" s="21"/>
      <c r="DU387" s="21"/>
      <c r="DV387" s="18"/>
      <c r="DW387" s="18"/>
      <c r="DX387" s="18"/>
      <c r="DY387" s="18"/>
      <c r="DZ387" s="18"/>
      <c r="EA387" s="18"/>
      <c r="EB387" s="18"/>
      <c r="EC387" s="18"/>
      <c r="ED387" s="18"/>
      <c r="EE387" s="18"/>
      <c r="EF387" s="18"/>
      <c r="EG387" s="18"/>
      <c r="EH387" s="18"/>
      <c r="EI387" s="18"/>
      <c r="EJ387" s="18"/>
      <c r="EK387" s="18"/>
      <c r="EL387" s="18"/>
      <c r="EM387" s="18"/>
      <c r="EN387" s="18"/>
      <c r="EO387" s="18"/>
      <c r="EP387" s="18"/>
      <c r="EQ387" s="18"/>
      <c r="ER387" s="18"/>
      <c r="ES387" s="18"/>
      <c r="ET387" s="18"/>
      <c r="EU387" s="18"/>
      <c r="EV387" s="18"/>
      <c r="EW387" s="18"/>
      <c r="EX387" s="18"/>
      <c r="EY387" s="18"/>
      <c r="EZ387" s="18"/>
      <c r="FA387" s="18"/>
      <c r="FB387" s="18"/>
      <c r="FC387" s="18"/>
      <c r="FD387" s="21"/>
      <c r="FE387" s="21"/>
      <c r="FF387" s="21"/>
      <c r="FG387" s="21"/>
      <c r="FH387" s="21"/>
      <c r="FI387" s="21"/>
      <c r="FJ387" s="21"/>
      <c r="FK387" s="21"/>
      <c r="FL387" s="21"/>
      <c r="FM387" s="21"/>
      <c r="FN387" s="21"/>
      <c r="FO387" s="21"/>
      <c r="FP387" s="21"/>
      <c r="FQ387" s="21"/>
      <c r="FR387" s="21"/>
      <c r="FS387" s="21"/>
      <c r="FT387" s="21"/>
      <c r="FU387" s="21"/>
      <c r="FV387" s="21"/>
      <c r="FW387" s="21"/>
      <c r="FX387" s="21"/>
      <c r="FY387" s="21"/>
      <c r="FZ387" s="21"/>
      <c r="GA387" s="21"/>
      <c r="GB387" s="21"/>
      <c r="GC387" s="21"/>
      <c r="GD387" s="21"/>
      <c r="GE387" s="21"/>
      <c r="GF387" s="21"/>
      <c r="GG387" s="21"/>
      <c r="GH387" s="21"/>
      <c r="GI387" s="21"/>
    </row>
    <row r="388" spans="1:191" ht="9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  <c r="CC388" s="19"/>
      <c r="CD388" s="19"/>
      <c r="CE388" s="19"/>
      <c r="CF388" s="19"/>
      <c r="CG388" s="19"/>
      <c r="CH388" s="19"/>
      <c r="CI388" s="19"/>
      <c r="CJ388" s="19"/>
      <c r="CK388" s="21"/>
      <c r="CL388" s="21"/>
      <c r="CM388" s="21"/>
      <c r="CN388" s="21"/>
      <c r="CO388" s="21"/>
      <c r="CP388" s="21"/>
      <c r="CQ388" s="21"/>
      <c r="CR388" s="21"/>
      <c r="CS388" s="21"/>
      <c r="CT388" s="21"/>
      <c r="CU388" s="21"/>
      <c r="CV388" s="21"/>
      <c r="CW388" s="21"/>
      <c r="CX388" s="21"/>
      <c r="CY388" s="21"/>
      <c r="CZ388" s="21"/>
      <c r="DA388" s="21"/>
      <c r="DB388" s="21"/>
      <c r="DC388" s="21"/>
      <c r="DD388" s="21"/>
      <c r="DE388" s="21"/>
      <c r="DF388" s="21"/>
      <c r="DG388" s="21"/>
      <c r="DH388" s="21"/>
      <c r="DI388" s="21"/>
      <c r="DJ388" s="21"/>
      <c r="DK388" s="21"/>
      <c r="DL388" s="21"/>
      <c r="DM388" s="21"/>
      <c r="DN388" s="21"/>
      <c r="DO388" s="21"/>
      <c r="DP388" s="21"/>
      <c r="DQ388" s="21"/>
      <c r="DR388" s="21"/>
      <c r="DS388" s="21"/>
      <c r="DT388" s="21"/>
      <c r="DU388" s="21"/>
      <c r="DV388" s="18"/>
      <c r="DW388" s="18"/>
      <c r="DX388" s="18"/>
      <c r="DY388" s="18"/>
      <c r="DZ388" s="18"/>
      <c r="EA388" s="18"/>
      <c r="EB388" s="18"/>
      <c r="EC388" s="18"/>
      <c r="ED388" s="18"/>
      <c r="EE388" s="18"/>
      <c r="EF388" s="18"/>
      <c r="EG388" s="18"/>
      <c r="EH388" s="18"/>
      <c r="EI388" s="18"/>
      <c r="EJ388" s="18"/>
      <c r="EK388" s="18"/>
      <c r="EL388" s="18"/>
      <c r="EM388" s="18"/>
      <c r="EN388" s="18"/>
      <c r="EO388" s="18"/>
      <c r="EP388" s="18"/>
      <c r="EQ388" s="18"/>
      <c r="ER388" s="18"/>
      <c r="ES388" s="18"/>
      <c r="ET388" s="18"/>
      <c r="EU388" s="18"/>
      <c r="EV388" s="18"/>
      <c r="EW388" s="18"/>
      <c r="EX388" s="18"/>
      <c r="EY388" s="18"/>
      <c r="EZ388" s="18"/>
      <c r="FA388" s="18"/>
      <c r="FB388" s="18"/>
      <c r="FC388" s="18"/>
      <c r="FD388" s="21"/>
      <c r="FE388" s="21"/>
      <c r="FF388" s="21"/>
      <c r="FG388" s="21"/>
      <c r="FH388" s="21"/>
      <c r="FI388" s="21"/>
      <c r="FJ388" s="21"/>
      <c r="FK388" s="21"/>
      <c r="FL388" s="21"/>
      <c r="FM388" s="21"/>
      <c r="FN388" s="21"/>
      <c r="FO388" s="21"/>
      <c r="FP388" s="21"/>
      <c r="FQ388" s="21"/>
      <c r="FR388" s="21"/>
      <c r="FS388" s="21"/>
      <c r="FT388" s="21"/>
      <c r="FU388" s="21"/>
      <c r="FV388" s="21"/>
      <c r="FW388" s="21"/>
      <c r="FX388" s="21"/>
      <c r="FY388" s="21"/>
      <c r="FZ388" s="21"/>
      <c r="GA388" s="21"/>
      <c r="GB388" s="21"/>
      <c r="GC388" s="21"/>
      <c r="GD388" s="21"/>
      <c r="GE388" s="21"/>
      <c r="GF388" s="21"/>
      <c r="GG388" s="21"/>
      <c r="GH388" s="21"/>
      <c r="GI388" s="21"/>
    </row>
    <row r="389" spans="1:191" ht="9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35"/>
      <c r="AM389" s="35"/>
      <c r="AN389" s="35"/>
      <c r="AO389" s="35"/>
      <c r="AP389" s="35"/>
      <c r="AQ389" s="35"/>
      <c r="AR389" s="35"/>
      <c r="AS389" s="35"/>
      <c r="AT389" s="35"/>
      <c r="AU389" s="35"/>
      <c r="AV389" s="35"/>
      <c r="AW389" s="35"/>
      <c r="AX389" s="35"/>
      <c r="AY389" s="35"/>
      <c r="AZ389" s="35"/>
      <c r="BA389" s="35"/>
      <c r="BB389" s="35"/>
      <c r="BC389" s="35"/>
      <c r="BD389" s="35"/>
      <c r="BE389" s="35"/>
      <c r="BF389" s="35"/>
      <c r="BG389" s="35"/>
      <c r="BH389" s="35"/>
      <c r="BI389" s="35"/>
      <c r="BJ389" s="35"/>
      <c r="BK389" s="35"/>
      <c r="BL389" s="35"/>
      <c r="BM389" s="35"/>
      <c r="BN389" s="35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  <c r="CC389" s="19"/>
      <c r="CD389" s="19"/>
      <c r="CE389" s="19"/>
      <c r="CF389" s="19"/>
      <c r="CG389" s="19"/>
      <c r="CH389" s="19"/>
      <c r="CI389" s="19"/>
      <c r="CJ389" s="19"/>
      <c r="CK389" s="21"/>
      <c r="CL389" s="21"/>
      <c r="CM389" s="21"/>
      <c r="CN389" s="21"/>
      <c r="CO389" s="21"/>
      <c r="CP389" s="21"/>
      <c r="CQ389" s="21"/>
      <c r="CR389" s="21"/>
      <c r="CS389" s="21"/>
      <c r="CT389" s="21"/>
      <c r="CU389" s="21"/>
      <c r="CV389" s="21"/>
      <c r="CW389" s="21"/>
      <c r="CX389" s="21"/>
      <c r="CY389" s="21"/>
      <c r="CZ389" s="21"/>
      <c r="DA389" s="21"/>
      <c r="DB389" s="21"/>
      <c r="DC389" s="21"/>
      <c r="DD389" s="21"/>
      <c r="DE389" s="21"/>
      <c r="DF389" s="21"/>
      <c r="DG389" s="21"/>
      <c r="DH389" s="21"/>
      <c r="DI389" s="21"/>
      <c r="DJ389" s="21"/>
      <c r="DK389" s="21"/>
      <c r="DL389" s="21"/>
      <c r="DM389" s="21"/>
      <c r="DN389" s="21"/>
      <c r="DO389" s="21"/>
      <c r="DP389" s="21"/>
      <c r="DQ389" s="21"/>
      <c r="DR389" s="21"/>
      <c r="DS389" s="21"/>
      <c r="DT389" s="21"/>
      <c r="DU389" s="21"/>
      <c r="DV389" s="18"/>
      <c r="DW389" s="18"/>
      <c r="DX389" s="18"/>
      <c r="DY389" s="18"/>
      <c r="DZ389" s="18"/>
      <c r="EA389" s="18"/>
      <c r="EB389" s="18"/>
      <c r="EC389" s="18"/>
      <c r="ED389" s="18"/>
      <c r="EE389" s="18"/>
      <c r="EF389" s="18"/>
      <c r="EG389" s="18"/>
      <c r="EH389" s="18"/>
      <c r="EI389" s="18"/>
      <c r="EJ389" s="18"/>
      <c r="EK389" s="18"/>
      <c r="EL389" s="18"/>
      <c r="EM389" s="18"/>
      <c r="EN389" s="18"/>
      <c r="EO389" s="18"/>
      <c r="EP389" s="18"/>
      <c r="EQ389" s="18"/>
      <c r="ER389" s="18"/>
      <c r="ES389" s="18"/>
      <c r="ET389" s="18"/>
      <c r="EU389" s="18"/>
      <c r="EV389" s="18"/>
      <c r="EW389" s="18"/>
      <c r="EX389" s="18"/>
      <c r="EY389" s="18"/>
      <c r="EZ389" s="18"/>
      <c r="FA389" s="18"/>
      <c r="FB389" s="18"/>
      <c r="FC389" s="18"/>
      <c r="FD389" s="21"/>
      <c r="FE389" s="21"/>
      <c r="FF389" s="21"/>
      <c r="FG389" s="21"/>
      <c r="FH389" s="21"/>
      <c r="FI389" s="21"/>
      <c r="FJ389" s="21"/>
      <c r="FK389" s="21"/>
      <c r="FL389" s="21"/>
      <c r="FM389" s="21"/>
      <c r="FN389" s="21"/>
      <c r="FO389" s="21"/>
      <c r="FP389" s="21"/>
      <c r="FQ389" s="21"/>
      <c r="FR389" s="21"/>
      <c r="FS389" s="21"/>
      <c r="FT389" s="18"/>
      <c r="FU389" s="18"/>
      <c r="FV389" s="18"/>
      <c r="FW389" s="18"/>
      <c r="FX389" s="18"/>
      <c r="FY389" s="18"/>
      <c r="FZ389" s="18"/>
      <c r="GA389" s="18"/>
      <c r="GB389" s="18"/>
      <c r="GC389" s="18"/>
      <c r="GD389" s="18"/>
      <c r="GE389" s="18"/>
      <c r="GF389" s="18"/>
      <c r="GG389" s="18"/>
      <c r="GH389" s="18"/>
      <c r="GI389" s="18"/>
    </row>
    <row r="390" spans="1:191" ht="9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  <c r="CC390" s="19"/>
      <c r="CD390" s="19"/>
      <c r="CE390" s="19"/>
      <c r="CF390" s="19"/>
      <c r="CG390" s="19"/>
      <c r="CH390" s="19"/>
      <c r="CI390" s="19"/>
      <c r="CJ390" s="19"/>
      <c r="CK390" s="21"/>
      <c r="CL390" s="21"/>
      <c r="CM390" s="21"/>
      <c r="CN390" s="21"/>
      <c r="CO390" s="21"/>
      <c r="CP390" s="21"/>
      <c r="CQ390" s="21"/>
      <c r="CR390" s="21"/>
      <c r="CS390" s="21"/>
      <c r="CT390" s="21"/>
      <c r="CU390" s="21"/>
      <c r="CV390" s="21"/>
      <c r="CW390" s="21"/>
      <c r="CX390" s="21"/>
      <c r="CY390" s="21"/>
      <c r="CZ390" s="21"/>
      <c r="DA390" s="21"/>
      <c r="DB390" s="21"/>
      <c r="DC390" s="21"/>
      <c r="DD390" s="21"/>
      <c r="DE390" s="21"/>
      <c r="DF390" s="21"/>
      <c r="DG390" s="21"/>
      <c r="DH390" s="21"/>
      <c r="DI390" s="21"/>
      <c r="DJ390" s="21"/>
      <c r="DK390" s="21"/>
      <c r="DL390" s="21"/>
      <c r="DM390" s="21"/>
      <c r="DN390" s="21"/>
      <c r="DO390" s="21"/>
      <c r="DP390" s="21"/>
      <c r="DQ390" s="21"/>
      <c r="DR390" s="21"/>
      <c r="DS390" s="21"/>
      <c r="DT390" s="21"/>
      <c r="DU390" s="21"/>
      <c r="DV390" s="18"/>
      <c r="DW390" s="18"/>
      <c r="DX390" s="18"/>
      <c r="DY390" s="18"/>
      <c r="DZ390" s="18"/>
      <c r="EA390" s="18"/>
      <c r="EB390" s="18"/>
      <c r="EC390" s="18"/>
      <c r="ED390" s="18"/>
      <c r="EE390" s="18"/>
      <c r="EF390" s="18"/>
      <c r="EG390" s="18"/>
      <c r="EH390" s="18"/>
      <c r="EI390" s="18"/>
      <c r="EJ390" s="18"/>
      <c r="EK390" s="18"/>
      <c r="EL390" s="18"/>
      <c r="EM390" s="18"/>
      <c r="EN390" s="18"/>
      <c r="EO390" s="18"/>
      <c r="EP390" s="18"/>
      <c r="EQ390" s="18"/>
      <c r="ER390" s="18"/>
      <c r="ES390" s="18"/>
      <c r="ET390" s="18"/>
      <c r="EU390" s="18"/>
      <c r="EV390" s="18"/>
      <c r="EW390" s="18"/>
      <c r="EX390" s="18"/>
      <c r="EY390" s="18"/>
      <c r="EZ390" s="18"/>
      <c r="FA390" s="18"/>
      <c r="FB390" s="18"/>
      <c r="FC390" s="18"/>
      <c r="FD390" s="21"/>
      <c r="FE390" s="21"/>
      <c r="FF390" s="21"/>
      <c r="FG390" s="21"/>
      <c r="FH390" s="21"/>
      <c r="FI390" s="21"/>
      <c r="FJ390" s="21"/>
      <c r="FK390" s="21"/>
      <c r="FL390" s="21"/>
      <c r="FM390" s="21"/>
      <c r="FN390" s="21"/>
      <c r="FO390" s="21"/>
      <c r="FP390" s="21"/>
      <c r="FQ390" s="21"/>
      <c r="FR390" s="21"/>
      <c r="FS390" s="21"/>
      <c r="FT390" s="18"/>
      <c r="FU390" s="18"/>
      <c r="FV390" s="18"/>
      <c r="FW390" s="18"/>
      <c r="FX390" s="18"/>
      <c r="FY390" s="18"/>
      <c r="FZ390" s="18"/>
      <c r="GA390" s="18"/>
      <c r="GB390" s="18"/>
      <c r="GC390" s="18"/>
      <c r="GD390" s="18"/>
      <c r="GE390" s="18"/>
      <c r="GF390" s="18"/>
      <c r="GG390" s="18"/>
      <c r="GH390" s="18"/>
      <c r="GI390" s="18"/>
    </row>
    <row r="391" spans="1:191" ht="9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  <c r="CC391" s="19"/>
      <c r="CD391" s="19"/>
      <c r="CE391" s="19"/>
      <c r="CF391" s="19"/>
      <c r="CG391" s="19"/>
      <c r="CH391" s="19"/>
      <c r="CI391" s="19"/>
      <c r="CJ391" s="19"/>
      <c r="CK391" s="21"/>
      <c r="CL391" s="21"/>
      <c r="CM391" s="21"/>
      <c r="CN391" s="21"/>
      <c r="CO391" s="21"/>
      <c r="CP391" s="21"/>
      <c r="CQ391" s="21"/>
      <c r="CR391" s="21"/>
      <c r="CS391" s="21"/>
      <c r="CT391" s="21"/>
      <c r="CU391" s="21"/>
      <c r="CV391" s="21"/>
      <c r="CW391" s="21"/>
      <c r="CX391" s="21"/>
      <c r="CY391" s="21"/>
      <c r="CZ391" s="21"/>
      <c r="DA391" s="21"/>
      <c r="DB391" s="21"/>
      <c r="DC391" s="21"/>
      <c r="DD391" s="21"/>
      <c r="DE391" s="21"/>
      <c r="DF391" s="21"/>
      <c r="DG391" s="21"/>
      <c r="DH391" s="21"/>
      <c r="DI391" s="21"/>
      <c r="DJ391" s="21"/>
      <c r="DK391" s="21"/>
      <c r="DL391" s="21"/>
      <c r="DM391" s="21"/>
      <c r="DN391" s="21"/>
      <c r="DO391" s="21"/>
      <c r="DP391" s="21"/>
      <c r="DQ391" s="21"/>
      <c r="DR391" s="21"/>
      <c r="DS391" s="21"/>
      <c r="DT391" s="21"/>
      <c r="DU391" s="21"/>
      <c r="DV391" s="18"/>
      <c r="DW391" s="18"/>
      <c r="DX391" s="18"/>
      <c r="DY391" s="18"/>
      <c r="DZ391" s="18"/>
      <c r="EA391" s="18"/>
      <c r="EB391" s="18"/>
      <c r="EC391" s="18"/>
      <c r="ED391" s="18"/>
      <c r="EE391" s="18"/>
      <c r="EF391" s="18"/>
      <c r="EG391" s="18"/>
      <c r="EH391" s="18"/>
      <c r="EI391" s="18"/>
      <c r="EJ391" s="18"/>
      <c r="EK391" s="18"/>
      <c r="EL391" s="18"/>
      <c r="EM391" s="18"/>
      <c r="EN391" s="18"/>
      <c r="EO391" s="18"/>
      <c r="EP391" s="18"/>
      <c r="EQ391" s="18"/>
      <c r="ER391" s="18"/>
      <c r="ES391" s="18"/>
      <c r="ET391" s="18"/>
      <c r="EU391" s="18"/>
      <c r="EV391" s="18"/>
      <c r="EW391" s="18"/>
      <c r="EX391" s="18"/>
      <c r="EY391" s="18"/>
      <c r="EZ391" s="18"/>
      <c r="FA391" s="18"/>
      <c r="FB391" s="18"/>
      <c r="FC391" s="18"/>
      <c r="FD391" s="21"/>
      <c r="FE391" s="21"/>
      <c r="FF391" s="21"/>
      <c r="FG391" s="21"/>
      <c r="FH391" s="21"/>
      <c r="FI391" s="21"/>
      <c r="FJ391" s="21"/>
      <c r="FK391" s="21"/>
      <c r="FL391" s="21"/>
      <c r="FM391" s="21"/>
      <c r="FN391" s="21"/>
      <c r="FO391" s="21"/>
      <c r="FP391" s="21"/>
      <c r="FQ391" s="21"/>
      <c r="FR391" s="21"/>
      <c r="FS391" s="21"/>
      <c r="FT391" s="18"/>
      <c r="FU391" s="18"/>
      <c r="FV391" s="18"/>
      <c r="FW391" s="18"/>
      <c r="FX391" s="18"/>
      <c r="FY391" s="18"/>
      <c r="FZ391" s="18"/>
      <c r="GA391" s="18"/>
      <c r="GB391" s="18"/>
      <c r="GC391" s="18"/>
      <c r="GD391" s="18"/>
      <c r="GE391" s="18"/>
      <c r="GF391" s="18"/>
      <c r="GG391" s="18"/>
      <c r="GH391" s="18"/>
      <c r="GI391" s="18"/>
    </row>
    <row r="392" spans="1:191" ht="9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L392" s="35"/>
      <c r="AM392" s="35"/>
      <c r="AN392" s="35"/>
      <c r="AO392" s="35"/>
      <c r="AP392" s="35"/>
      <c r="AQ392" s="35"/>
      <c r="AR392" s="35"/>
      <c r="AS392" s="35"/>
      <c r="AT392" s="35"/>
      <c r="AU392" s="35"/>
      <c r="AV392" s="35"/>
      <c r="AW392" s="35"/>
      <c r="AX392" s="35"/>
      <c r="AY392" s="35"/>
      <c r="AZ392" s="35"/>
      <c r="BA392" s="35"/>
      <c r="BB392" s="35"/>
      <c r="BC392" s="35"/>
      <c r="BD392" s="35"/>
      <c r="BE392" s="35"/>
      <c r="BF392" s="35"/>
      <c r="BG392" s="35"/>
      <c r="BH392" s="35"/>
      <c r="BI392" s="35"/>
      <c r="BJ392" s="35"/>
      <c r="BK392" s="35"/>
      <c r="BL392" s="35"/>
      <c r="BM392" s="35"/>
      <c r="BN392" s="35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  <c r="CC392" s="19"/>
      <c r="CD392" s="19"/>
      <c r="CE392" s="19"/>
      <c r="CF392" s="19"/>
      <c r="CG392" s="19"/>
      <c r="CH392" s="19"/>
      <c r="CI392" s="19"/>
      <c r="CJ392" s="19"/>
      <c r="CK392" s="21"/>
      <c r="CL392" s="21"/>
      <c r="CM392" s="21"/>
      <c r="CN392" s="21"/>
      <c r="CO392" s="21"/>
      <c r="CP392" s="21"/>
      <c r="CQ392" s="21"/>
      <c r="CR392" s="21"/>
      <c r="CS392" s="21"/>
      <c r="CT392" s="21"/>
      <c r="CU392" s="21"/>
      <c r="CV392" s="21"/>
      <c r="CW392" s="21"/>
      <c r="CX392" s="21"/>
      <c r="CY392" s="21"/>
      <c r="CZ392" s="21"/>
      <c r="DA392" s="21"/>
      <c r="DB392" s="21"/>
      <c r="DC392" s="21"/>
      <c r="DD392" s="21"/>
      <c r="DE392" s="21"/>
      <c r="DF392" s="21"/>
      <c r="DG392" s="21"/>
      <c r="DH392" s="21"/>
      <c r="DI392" s="21"/>
      <c r="DJ392" s="21"/>
      <c r="DK392" s="21"/>
      <c r="DL392" s="21"/>
      <c r="DM392" s="21"/>
      <c r="DN392" s="21"/>
      <c r="DO392" s="21"/>
      <c r="DP392" s="21"/>
      <c r="DQ392" s="21"/>
      <c r="DR392" s="21"/>
      <c r="DS392" s="21"/>
      <c r="DT392" s="21"/>
      <c r="DU392" s="21"/>
      <c r="DV392" s="18"/>
      <c r="DW392" s="18"/>
      <c r="DX392" s="18"/>
      <c r="DY392" s="18"/>
      <c r="DZ392" s="18"/>
      <c r="EA392" s="18"/>
      <c r="EB392" s="18"/>
      <c r="EC392" s="18"/>
      <c r="ED392" s="18"/>
      <c r="EE392" s="18"/>
      <c r="EF392" s="18"/>
      <c r="EG392" s="18"/>
      <c r="EH392" s="18"/>
      <c r="EI392" s="18"/>
      <c r="EJ392" s="18"/>
      <c r="EK392" s="18"/>
      <c r="EL392" s="18"/>
      <c r="EM392" s="18"/>
      <c r="EN392" s="18"/>
      <c r="EO392" s="18"/>
      <c r="EP392" s="18"/>
      <c r="EQ392" s="18"/>
      <c r="ER392" s="18"/>
      <c r="ES392" s="18"/>
      <c r="ET392" s="18"/>
      <c r="EU392" s="18"/>
      <c r="EV392" s="18"/>
      <c r="EW392" s="18"/>
      <c r="EX392" s="18"/>
      <c r="EY392" s="18"/>
      <c r="EZ392" s="18"/>
      <c r="FA392" s="18"/>
      <c r="FB392" s="18"/>
      <c r="FC392" s="18"/>
      <c r="FD392" s="21"/>
      <c r="FE392" s="21"/>
      <c r="FF392" s="21"/>
      <c r="FG392" s="21"/>
      <c r="FH392" s="21"/>
      <c r="FI392" s="21"/>
      <c r="FJ392" s="21"/>
      <c r="FK392" s="21"/>
      <c r="FL392" s="21"/>
      <c r="FM392" s="21"/>
      <c r="FN392" s="21"/>
      <c r="FO392" s="21"/>
      <c r="FP392" s="21"/>
      <c r="FQ392" s="21"/>
      <c r="FR392" s="21"/>
      <c r="FS392" s="21"/>
      <c r="FT392" s="18"/>
      <c r="FU392" s="18"/>
      <c r="FV392" s="18"/>
      <c r="FW392" s="18"/>
      <c r="FX392" s="18"/>
      <c r="FY392" s="18"/>
      <c r="FZ392" s="18"/>
      <c r="GA392" s="18"/>
      <c r="GB392" s="18"/>
      <c r="GC392" s="18"/>
      <c r="GD392" s="18"/>
      <c r="GE392" s="18"/>
      <c r="GF392" s="18"/>
      <c r="GG392" s="18"/>
      <c r="GH392" s="18"/>
      <c r="GI392" s="18"/>
    </row>
    <row r="393" spans="1:191" ht="9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3"/>
      <c r="AK393" s="33"/>
      <c r="AL393" s="33"/>
      <c r="AM393" s="33"/>
      <c r="AN393" s="33"/>
      <c r="AO393" s="33"/>
      <c r="AP393" s="33"/>
      <c r="AQ393" s="33"/>
      <c r="AR393" s="33"/>
      <c r="AS393" s="33"/>
      <c r="AT393" s="33"/>
      <c r="AU393" s="33"/>
      <c r="AV393" s="33"/>
      <c r="AW393" s="33"/>
      <c r="AX393" s="33"/>
      <c r="AY393" s="33"/>
      <c r="AZ393" s="33"/>
      <c r="BA393" s="33"/>
      <c r="BB393" s="33"/>
      <c r="BC393" s="33"/>
      <c r="BD393" s="33"/>
      <c r="BE393" s="33"/>
      <c r="BF393" s="33"/>
      <c r="BG393" s="33"/>
      <c r="BH393" s="33"/>
      <c r="BI393" s="33"/>
      <c r="BJ393" s="33"/>
      <c r="BK393" s="33"/>
      <c r="BL393" s="33"/>
      <c r="BM393" s="33"/>
      <c r="BN393" s="33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  <c r="CC393" s="19"/>
      <c r="CD393" s="19"/>
      <c r="CE393" s="19"/>
      <c r="CF393" s="19"/>
      <c r="CG393" s="19"/>
      <c r="CH393" s="19"/>
      <c r="CI393" s="19"/>
      <c r="CJ393" s="19"/>
      <c r="CK393" s="21"/>
      <c r="CL393" s="21"/>
      <c r="CM393" s="21"/>
      <c r="CN393" s="21"/>
      <c r="CO393" s="21"/>
      <c r="CP393" s="21"/>
      <c r="CQ393" s="21"/>
      <c r="CR393" s="21"/>
      <c r="CS393" s="21"/>
      <c r="CT393" s="21"/>
      <c r="CU393" s="21"/>
      <c r="CV393" s="21"/>
      <c r="CW393" s="21"/>
      <c r="CX393" s="21"/>
      <c r="CY393" s="21"/>
      <c r="CZ393" s="21"/>
      <c r="DA393" s="21"/>
      <c r="DB393" s="21"/>
      <c r="DC393" s="21"/>
      <c r="DD393" s="21"/>
      <c r="DE393" s="21"/>
      <c r="DF393" s="18"/>
      <c r="DG393" s="18"/>
      <c r="DH393" s="18"/>
      <c r="DI393" s="18"/>
      <c r="DJ393" s="18"/>
      <c r="DK393" s="18"/>
      <c r="DL393" s="18"/>
      <c r="DM393" s="18"/>
      <c r="DN393" s="18"/>
      <c r="DO393" s="18"/>
      <c r="DP393" s="18"/>
      <c r="DQ393" s="18"/>
      <c r="DR393" s="18"/>
      <c r="DS393" s="18"/>
      <c r="DT393" s="18"/>
      <c r="DU393" s="18"/>
      <c r="DV393" s="18"/>
      <c r="DW393" s="18"/>
      <c r="DX393" s="18"/>
      <c r="DY393" s="18"/>
      <c r="DZ393" s="18"/>
      <c r="EA393" s="18"/>
      <c r="EB393" s="18"/>
      <c r="EC393" s="18"/>
      <c r="ED393" s="18"/>
      <c r="EE393" s="18"/>
      <c r="EF393" s="18"/>
      <c r="EG393" s="18"/>
      <c r="EH393" s="18"/>
      <c r="EI393" s="18"/>
      <c r="EJ393" s="18"/>
      <c r="EK393" s="18"/>
      <c r="EL393" s="18"/>
      <c r="EM393" s="18"/>
      <c r="EN393" s="18"/>
      <c r="EO393" s="18"/>
      <c r="EP393" s="18"/>
      <c r="EQ393" s="18"/>
      <c r="ER393" s="18"/>
      <c r="ES393" s="18"/>
      <c r="ET393" s="18"/>
      <c r="EU393" s="18"/>
      <c r="EV393" s="18"/>
      <c r="EW393" s="18"/>
      <c r="EX393" s="18"/>
      <c r="EY393" s="18"/>
      <c r="EZ393" s="18"/>
      <c r="FA393" s="18"/>
      <c r="FB393" s="18"/>
      <c r="FC393" s="18"/>
      <c r="FD393" s="21"/>
      <c r="FE393" s="18"/>
      <c r="FF393" s="18"/>
      <c r="FG393" s="18"/>
      <c r="FH393" s="18"/>
      <c r="FI393" s="18"/>
      <c r="FJ393" s="18"/>
      <c r="FK393" s="18"/>
      <c r="FL393" s="18"/>
      <c r="FM393" s="18"/>
      <c r="FN393" s="18"/>
      <c r="FO393" s="18"/>
      <c r="FP393" s="18"/>
      <c r="FQ393" s="18"/>
      <c r="FR393" s="18"/>
      <c r="FS393" s="18"/>
      <c r="FT393" s="18"/>
      <c r="FU393" s="18"/>
      <c r="FV393" s="18"/>
      <c r="FW393" s="18"/>
      <c r="FX393" s="18"/>
      <c r="FY393" s="18"/>
      <c r="FZ393" s="18"/>
      <c r="GA393" s="18"/>
      <c r="GB393" s="18"/>
      <c r="GC393" s="18"/>
      <c r="GD393" s="18"/>
      <c r="GE393" s="18"/>
      <c r="GF393" s="18"/>
      <c r="GG393" s="18"/>
      <c r="GH393" s="18"/>
      <c r="GI393" s="18"/>
    </row>
    <row r="394" spans="1:191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A394" s="18"/>
      <c r="BB394" s="18"/>
      <c r="BC394" s="18"/>
      <c r="BD394" s="18"/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9"/>
      <c r="BP394" s="19"/>
      <c r="BQ394" s="19"/>
      <c r="BR394" s="19"/>
      <c r="BS394" s="19"/>
      <c r="BT394" s="19"/>
      <c r="BU394" s="19"/>
      <c r="BV394" s="29"/>
      <c r="BW394" s="29"/>
      <c r="BX394" s="29"/>
      <c r="BY394" s="29"/>
      <c r="BZ394" s="29"/>
      <c r="CA394" s="29"/>
      <c r="CB394" s="29"/>
      <c r="CC394" s="29"/>
      <c r="CD394" s="29"/>
      <c r="CE394" s="29"/>
      <c r="CF394" s="29"/>
      <c r="CG394" s="29"/>
      <c r="CH394" s="29"/>
      <c r="CI394" s="29"/>
      <c r="CJ394" s="29"/>
      <c r="CK394" s="21"/>
      <c r="CL394" s="29"/>
      <c r="CM394" s="29"/>
      <c r="CN394" s="29"/>
      <c r="CO394" s="29"/>
      <c r="CP394" s="29"/>
      <c r="CQ394" s="29"/>
      <c r="CR394" s="29"/>
      <c r="CS394" s="29"/>
      <c r="CT394" s="29"/>
      <c r="CU394" s="29"/>
      <c r="CV394" s="29"/>
      <c r="CW394" s="29"/>
      <c r="CX394" s="29"/>
      <c r="CY394" s="29"/>
      <c r="CZ394" s="29"/>
      <c r="DA394" s="29"/>
      <c r="DB394" s="29"/>
      <c r="DC394" s="29"/>
      <c r="DD394" s="29"/>
      <c r="DE394" s="21"/>
      <c r="DF394" s="29"/>
      <c r="DG394" s="29"/>
      <c r="DH394" s="29"/>
      <c r="DI394" s="29"/>
      <c r="DJ394" s="29"/>
      <c r="DK394" s="29"/>
      <c r="DL394" s="29"/>
      <c r="DM394" s="29"/>
      <c r="DN394" s="29"/>
      <c r="DO394" s="29"/>
      <c r="DP394" s="29"/>
      <c r="DQ394" s="29"/>
      <c r="DR394" s="29"/>
      <c r="DS394" s="29"/>
      <c r="DT394" s="29"/>
      <c r="DU394" s="29"/>
      <c r="DV394" s="18"/>
      <c r="DW394" s="29"/>
      <c r="DX394" s="29"/>
      <c r="DY394" s="29"/>
      <c r="DZ394" s="29"/>
      <c r="EA394" s="29"/>
      <c r="EB394" s="29"/>
      <c r="EC394" s="29"/>
      <c r="ED394" s="29"/>
      <c r="EE394" s="29"/>
      <c r="EF394" s="29"/>
      <c r="EG394" s="29"/>
      <c r="EH394" s="29"/>
      <c r="EI394" s="29"/>
      <c r="EJ394" s="29"/>
      <c r="EK394" s="29"/>
      <c r="EL394" s="29"/>
      <c r="EM394" s="18"/>
      <c r="EN394" s="29"/>
      <c r="EO394" s="29"/>
      <c r="EP394" s="29"/>
      <c r="EQ394" s="29"/>
      <c r="ER394" s="29"/>
      <c r="ES394" s="29"/>
      <c r="ET394" s="29"/>
      <c r="EU394" s="29"/>
      <c r="EV394" s="29"/>
      <c r="EW394" s="29"/>
      <c r="EX394" s="29"/>
      <c r="EY394" s="29"/>
      <c r="EZ394" s="29"/>
      <c r="FA394" s="29"/>
      <c r="FB394" s="29"/>
      <c r="FC394" s="29"/>
      <c r="FD394" s="21"/>
      <c r="FE394" s="29"/>
      <c r="FF394" s="29"/>
      <c r="FG394" s="29"/>
      <c r="FH394" s="29"/>
      <c r="FI394" s="29"/>
      <c r="FJ394" s="29"/>
      <c r="FK394" s="29"/>
      <c r="FL394" s="29"/>
      <c r="FM394" s="29"/>
      <c r="FN394" s="29"/>
      <c r="FO394" s="29"/>
      <c r="FP394" s="29"/>
      <c r="FQ394" s="29"/>
      <c r="FR394" s="29"/>
      <c r="FS394" s="18"/>
      <c r="FT394" s="29"/>
      <c r="FU394" s="29"/>
      <c r="FV394" s="29"/>
      <c r="FW394" s="29"/>
      <c r="FX394" s="29"/>
      <c r="FY394" s="29"/>
      <c r="FZ394" s="29"/>
      <c r="GA394" s="29"/>
      <c r="GB394" s="29"/>
      <c r="GC394" s="29"/>
      <c r="GD394" s="29"/>
      <c r="GE394" s="29"/>
      <c r="GF394" s="29"/>
      <c r="GG394" s="29"/>
      <c r="GH394" s="29"/>
      <c r="GI394" s="29"/>
    </row>
    <row r="395" spans="1:191" ht="9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5"/>
      <c r="AL395" s="35"/>
      <c r="AM395" s="35"/>
      <c r="AN395" s="35"/>
      <c r="AO395" s="35"/>
      <c r="AP395" s="35"/>
      <c r="AQ395" s="35"/>
      <c r="AR395" s="35"/>
      <c r="AS395" s="35"/>
      <c r="AT395" s="35"/>
      <c r="AU395" s="35"/>
      <c r="AV395" s="35"/>
      <c r="AW395" s="35"/>
      <c r="AX395" s="35"/>
      <c r="AY395" s="35"/>
      <c r="AZ395" s="35"/>
      <c r="BA395" s="35"/>
      <c r="BB395" s="35"/>
      <c r="BC395" s="35"/>
      <c r="BD395" s="35"/>
      <c r="BE395" s="35"/>
      <c r="BF395" s="35"/>
      <c r="BG395" s="35"/>
      <c r="BH395" s="35"/>
      <c r="BI395" s="35"/>
      <c r="BJ395" s="35"/>
      <c r="BK395" s="35"/>
      <c r="BL395" s="35"/>
      <c r="BM395" s="35"/>
      <c r="BN395" s="35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  <c r="CC395" s="19"/>
      <c r="CD395" s="19"/>
      <c r="CE395" s="19"/>
      <c r="CF395" s="19"/>
      <c r="CG395" s="19"/>
      <c r="CH395" s="19"/>
      <c r="CI395" s="19"/>
      <c r="CJ395" s="19"/>
      <c r="CK395" s="21"/>
      <c r="CL395" s="21"/>
      <c r="CM395" s="21"/>
      <c r="CN395" s="21"/>
      <c r="CO395" s="21"/>
      <c r="CP395" s="21"/>
      <c r="CQ395" s="21"/>
      <c r="CR395" s="21"/>
      <c r="CS395" s="21"/>
      <c r="CT395" s="21"/>
      <c r="CU395" s="21"/>
      <c r="CV395" s="21"/>
      <c r="CW395" s="21"/>
      <c r="CX395" s="21"/>
      <c r="CY395" s="21"/>
      <c r="CZ395" s="21"/>
      <c r="DA395" s="21"/>
      <c r="DB395" s="21"/>
      <c r="DC395" s="21"/>
      <c r="DD395" s="21"/>
      <c r="DE395" s="21"/>
      <c r="DF395" s="21"/>
      <c r="DG395" s="21"/>
      <c r="DH395" s="21"/>
      <c r="DI395" s="21"/>
      <c r="DJ395" s="21"/>
      <c r="DK395" s="21"/>
      <c r="DL395" s="21"/>
      <c r="DM395" s="21"/>
      <c r="DN395" s="21"/>
      <c r="DO395" s="21"/>
      <c r="DP395" s="21"/>
      <c r="DQ395" s="21"/>
      <c r="DR395" s="21"/>
      <c r="DS395" s="21"/>
      <c r="DT395" s="21"/>
      <c r="DU395" s="21"/>
      <c r="DV395" s="18"/>
      <c r="DW395" s="18"/>
      <c r="DX395" s="18"/>
      <c r="DY395" s="18"/>
      <c r="DZ395" s="18"/>
      <c r="EA395" s="18"/>
      <c r="EB395" s="18"/>
      <c r="EC395" s="18"/>
      <c r="ED395" s="18"/>
      <c r="EE395" s="18"/>
      <c r="EF395" s="18"/>
      <c r="EG395" s="18"/>
      <c r="EH395" s="18"/>
      <c r="EI395" s="18"/>
      <c r="EJ395" s="18"/>
      <c r="EK395" s="18"/>
      <c r="EL395" s="18"/>
      <c r="EM395" s="18"/>
      <c r="EN395" s="18"/>
      <c r="EO395" s="18"/>
      <c r="EP395" s="18"/>
      <c r="EQ395" s="18"/>
      <c r="ER395" s="18"/>
      <c r="ES395" s="18"/>
      <c r="ET395" s="18"/>
      <c r="EU395" s="18"/>
      <c r="EV395" s="18"/>
      <c r="EW395" s="18"/>
      <c r="EX395" s="18"/>
      <c r="EY395" s="18"/>
      <c r="EZ395" s="18"/>
      <c r="FA395" s="18"/>
      <c r="FB395" s="18"/>
      <c r="FC395" s="18"/>
      <c r="FD395" s="21"/>
      <c r="FE395" s="21"/>
      <c r="FF395" s="21"/>
      <c r="FG395" s="21"/>
      <c r="FH395" s="21"/>
      <c r="FI395" s="21"/>
      <c r="FJ395" s="21"/>
      <c r="FK395" s="21"/>
      <c r="FL395" s="21"/>
      <c r="FM395" s="21"/>
      <c r="FN395" s="21"/>
      <c r="FO395" s="21"/>
      <c r="FP395" s="21"/>
      <c r="FQ395" s="21"/>
      <c r="FR395" s="21"/>
      <c r="FS395" s="21"/>
      <c r="FT395" s="18"/>
      <c r="FU395" s="18"/>
      <c r="FV395" s="18"/>
      <c r="FW395" s="18"/>
      <c r="FX395" s="18"/>
      <c r="FY395" s="18"/>
      <c r="FZ395" s="18"/>
      <c r="GA395" s="18"/>
      <c r="GB395" s="18"/>
      <c r="GC395" s="18"/>
      <c r="GD395" s="18"/>
      <c r="GE395" s="18"/>
      <c r="GF395" s="18"/>
      <c r="GG395" s="18"/>
      <c r="GH395" s="18"/>
      <c r="GI395" s="18"/>
    </row>
    <row r="396" spans="1:191" ht="9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  <c r="BI396" s="23"/>
      <c r="BJ396" s="23"/>
      <c r="BK396" s="23"/>
      <c r="BL396" s="23"/>
      <c r="BM396" s="23"/>
      <c r="BN396" s="23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  <c r="CC396" s="19"/>
      <c r="CD396" s="19"/>
      <c r="CE396" s="19"/>
      <c r="CF396" s="19"/>
      <c r="CG396" s="19"/>
      <c r="CH396" s="19"/>
      <c r="CI396" s="19"/>
      <c r="CJ396" s="19"/>
      <c r="CK396" s="21"/>
      <c r="CL396" s="21"/>
      <c r="CM396" s="21"/>
      <c r="CN396" s="21"/>
      <c r="CO396" s="21"/>
      <c r="CP396" s="21"/>
      <c r="CQ396" s="21"/>
      <c r="CR396" s="21"/>
      <c r="CS396" s="21"/>
      <c r="CT396" s="21"/>
      <c r="CU396" s="21"/>
      <c r="CV396" s="21"/>
      <c r="CW396" s="21"/>
      <c r="CX396" s="21"/>
      <c r="CY396" s="21"/>
      <c r="CZ396" s="21"/>
      <c r="DA396" s="21"/>
      <c r="DB396" s="21"/>
      <c r="DC396" s="21"/>
      <c r="DD396" s="21"/>
      <c r="DE396" s="21"/>
      <c r="DF396" s="21"/>
      <c r="DG396" s="21"/>
      <c r="DH396" s="21"/>
      <c r="DI396" s="21"/>
      <c r="DJ396" s="21"/>
      <c r="DK396" s="21"/>
      <c r="DL396" s="21"/>
      <c r="DM396" s="21"/>
      <c r="DN396" s="21"/>
      <c r="DO396" s="21"/>
      <c r="DP396" s="21"/>
      <c r="DQ396" s="21"/>
      <c r="DR396" s="21"/>
      <c r="DS396" s="21"/>
      <c r="DT396" s="21"/>
      <c r="DU396" s="21"/>
      <c r="DV396" s="18"/>
      <c r="DW396" s="18"/>
      <c r="DX396" s="18"/>
      <c r="DY396" s="18"/>
      <c r="DZ396" s="18"/>
      <c r="EA396" s="18"/>
      <c r="EB396" s="18"/>
      <c r="EC396" s="18"/>
      <c r="ED396" s="18"/>
      <c r="EE396" s="18"/>
      <c r="EF396" s="18"/>
      <c r="EG396" s="18"/>
      <c r="EH396" s="18"/>
      <c r="EI396" s="18"/>
      <c r="EJ396" s="18"/>
      <c r="EK396" s="18"/>
      <c r="EL396" s="18"/>
      <c r="EM396" s="18"/>
      <c r="EN396" s="18"/>
      <c r="EO396" s="18"/>
      <c r="EP396" s="18"/>
      <c r="EQ396" s="18"/>
      <c r="ER396" s="18"/>
      <c r="ES396" s="18"/>
      <c r="ET396" s="18"/>
      <c r="EU396" s="18"/>
      <c r="EV396" s="18"/>
      <c r="EW396" s="18"/>
      <c r="EX396" s="18"/>
      <c r="EY396" s="18"/>
      <c r="EZ396" s="18"/>
      <c r="FA396" s="18"/>
      <c r="FB396" s="18"/>
      <c r="FC396" s="18"/>
      <c r="FD396" s="21"/>
      <c r="FE396" s="21"/>
      <c r="FF396" s="21"/>
      <c r="FG396" s="21"/>
      <c r="FH396" s="21"/>
      <c r="FI396" s="21"/>
      <c r="FJ396" s="21"/>
      <c r="FK396" s="21"/>
      <c r="FL396" s="21"/>
      <c r="FM396" s="21"/>
      <c r="FN396" s="21"/>
      <c r="FO396" s="21"/>
      <c r="FP396" s="21"/>
      <c r="FQ396" s="21"/>
      <c r="FR396" s="21"/>
      <c r="FS396" s="21"/>
      <c r="FT396" s="18"/>
      <c r="FU396" s="18"/>
      <c r="FV396" s="18"/>
      <c r="FW396" s="18"/>
      <c r="FX396" s="18"/>
      <c r="FY396" s="18"/>
      <c r="FZ396" s="18"/>
      <c r="GA396" s="18"/>
      <c r="GB396" s="18"/>
      <c r="GC396" s="18"/>
      <c r="GD396" s="18"/>
      <c r="GE396" s="18"/>
      <c r="GF396" s="18"/>
      <c r="GG396" s="18"/>
      <c r="GH396" s="18"/>
      <c r="GI396" s="18"/>
    </row>
    <row r="397" spans="1:191" ht="9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3"/>
      <c r="BJ397" s="23"/>
      <c r="BK397" s="23"/>
      <c r="BL397" s="23"/>
      <c r="BM397" s="23"/>
      <c r="BN397" s="23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  <c r="CC397" s="19"/>
      <c r="CD397" s="19"/>
      <c r="CE397" s="19"/>
      <c r="CF397" s="19"/>
      <c r="CG397" s="19"/>
      <c r="CH397" s="19"/>
      <c r="CI397" s="19"/>
      <c r="CJ397" s="19"/>
      <c r="CK397" s="21"/>
      <c r="CL397" s="21"/>
      <c r="CM397" s="21"/>
      <c r="CN397" s="21"/>
      <c r="CO397" s="21"/>
      <c r="CP397" s="21"/>
      <c r="CQ397" s="21"/>
      <c r="CR397" s="21"/>
      <c r="CS397" s="21"/>
      <c r="CT397" s="21"/>
      <c r="CU397" s="21"/>
      <c r="CV397" s="21"/>
      <c r="CW397" s="21"/>
      <c r="CX397" s="21"/>
      <c r="CY397" s="21"/>
      <c r="CZ397" s="21"/>
      <c r="DA397" s="21"/>
      <c r="DB397" s="21"/>
      <c r="DC397" s="21"/>
      <c r="DD397" s="21"/>
      <c r="DE397" s="21"/>
      <c r="DF397" s="21"/>
      <c r="DG397" s="21"/>
      <c r="DH397" s="21"/>
      <c r="DI397" s="21"/>
      <c r="DJ397" s="21"/>
      <c r="DK397" s="21"/>
      <c r="DL397" s="21"/>
      <c r="DM397" s="21"/>
      <c r="DN397" s="21"/>
      <c r="DO397" s="21"/>
      <c r="DP397" s="21"/>
      <c r="DQ397" s="21"/>
      <c r="DR397" s="21"/>
      <c r="DS397" s="21"/>
      <c r="DT397" s="21"/>
      <c r="DU397" s="21"/>
      <c r="DV397" s="18"/>
      <c r="DW397" s="18"/>
      <c r="DX397" s="18"/>
      <c r="DY397" s="18"/>
      <c r="DZ397" s="18"/>
      <c r="EA397" s="18"/>
      <c r="EB397" s="18"/>
      <c r="EC397" s="18"/>
      <c r="ED397" s="18"/>
      <c r="EE397" s="18"/>
      <c r="EF397" s="18"/>
      <c r="EG397" s="18"/>
      <c r="EH397" s="18"/>
      <c r="EI397" s="18"/>
      <c r="EJ397" s="18"/>
      <c r="EK397" s="18"/>
      <c r="EL397" s="18"/>
      <c r="EM397" s="18"/>
      <c r="EN397" s="18"/>
      <c r="EO397" s="18"/>
      <c r="EP397" s="18"/>
      <c r="EQ397" s="18"/>
      <c r="ER397" s="18"/>
      <c r="ES397" s="18"/>
      <c r="ET397" s="18"/>
      <c r="EU397" s="18"/>
      <c r="EV397" s="18"/>
      <c r="EW397" s="18"/>
      <c r="EX397" s="18"/>
      <c r="EY397" s="18"/>
      <c r="EZ397" s="18"/>
      <c r="FA397" s="18"/>
      <c r="FB397" s="18"/>
      <c r="FC397" s="18"/>
      <c r="FD397" s="21"/>
      <c r="FE397" s="21"/>
      <c r="FF397" s="21"/>
      <c r="FG397" s="21"/>
      <c r="FH397" s="21"/>
      <c r="FI397" s="21"/>
      <c r="FJ397" s="21"/>
      <c r="FK397" s="21"/>
      <c r="FL397" s="21"/>
      <c r="FM397" s="21"/>
      <c r="FN397" s="21"/>
      <c r="FO397" s="21"/>
      <c r="FP397" s="21"/>
      <c r="FQ397" s="21"/>
      <c r="FR397" s="21"/>
      <c r="FS397" s="21"/>
      <c r="FT397" s="18"/>
      <c r="FU397" s="18"/>
      <c r="FV397" s="18"/>
      <c r="FW397" s="18"/>
      <c r="FX397" s="18"/>
      <c r="FY397" s="18"/>
      <c r="FZ397" s="18"/>
      <c r="GA397" s="18"/>
      <c r="GB397" s="18"/>
      <c r="GC397" s="18"/>
      <c r="GD397" s="18"/>
      <c r="GE397" s="18"/>
      <c r="GF397" s="18"/>
      <c r="GG397" s="18"/>
      <c r="GH397" s="18"/>
      <c r="GI397" s="18"/>
    </row>
    <row r="398" spans="1:191" ht="9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J398" s="35"/>
      <c r="AK398" s="35"/>
      <c r="AL398" s="35"/>
      <c r="AM398" s="35"/>
      <c r="AN398" s="35"/>
      <c r="AO398" s="35"/>
      <c r="AP398" s="35"/>
      <c r="AQ398" s="35"/>
      <c r="AR398" s="35"/>
      <c r="AS398" s="35"/>
      <c r="AT398" s="35"/>
      <c r="AU398" s="35"/>
      <c r="AV398" s="35"/>
      <c r="AW398" s="35"/>
      <c r="AX398" s="35"/>
      <c r="AY398" s="35"/>
      <c r="AZ398" s="35"/>
      <c r="BA398" s="35"/>
      <c r="BB398" s="35"/>
      <c r="BC398" s="35"/>
      <c r="BD398" s="35"/>
      <c r="BE398" s="35"/>
      <c r="BF398" s="35"/>
      <c r="BG398" s="35"/>
      <c r="BH398" s="35"/>
      <c r="BI398" s="35"/>
      <c r="BJ398" s="35"/>
      <c r="BK398" s="35"/>
      <c r="BL398" s="35"/>
      <c r="BM398" s="35"/>
      <c r="BN398" s="35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  <c r="CC398" s="19"/>
      <c r="CD398" s="19"/>
      <c r="CE398" s="19"/>
      <c r="CF398" s="19"/>
      <c r="CG398" s="19"/>
      <c r="CH398" s="19"/>
      <c r="CI398" s="19"/>
      <c r="CJ398" s="19"/>
      <c r="CK398" s="21"/>
      <c r="CL398" s="21"/>
      <c r="CM398" s="21"/>
      <c r="CN398" s="21"/>
      <c r="CO398" s="21"/>
      <c r="CP398" s="21"/>
      <c r="CQ398" s="21"/>
      <c r="CR398" s="21"/>
      <c r="CS398" s="21"/>
      <c r="CT398" s="21"/>
      <c r="CU398" s="21"/>
      <c r="CV398" s="21"/>
      <c r="CW398" s="21"/>
      <c r="CX398" s="21"/>
      <c r="CY398" s="21"/>
      <c r="CZ398" s="21"/>
      <c r="DA398" s="21"/>
      <c r="DB398" s="21"/>
      <c r="DC398" s="21"/>
      <c r="DD398" s="21"/>
      <c r="DE398" s="21"/>
      <c r="DF398" s="21"/>
      <c r="DG398" s="21"/>
      <c r="DH398" s="21"/>
      <c r="DI398" s="21"/>
      <c r="DJ398" s="21"/>
      <c r="DK398" s="21"/>
      <c r="DL398" s="21"/>
      <c r="DM398" s="21"/>
      <c r="DN398" s="21"/>
      <c r="DO398" s="21"/>
      <c r="DP398" s="21"/>
      <c r="DQ398" s="21"/>
      <c r="DR398" s="21"/>
      <c r="DS398" s="21"/>
      <c r="DT398" s="21"/>
      <c r="DU398" s="21"/>
      <c r="DV398" s="18"/>
      <c r="DW398" s="18"/>
      <c r="DX398" s="18"/>
      <c r="DY398" s="18"/>
      <c r="DZ398" s="18"/>
      <c r="EA398" s="18"/>
      <c r="EB398" s="18"/>
      <c r="EC398" s="18"/>
      <c r="ED398" s="18"/>
      <c r="EE398" s="18"/>
      <c r="EF398" s="18"/>
      <c r="EG398" s="18"/>
      <c r="EH398" s="18"/>
      <c r="EI398" s="18"/>
      <c r="EJ398" s="18"/>
      <c r="EK398" s="18"/>
      <c r="EL398" s="18"/>
      <c r="EM398" s="18"/>
      <c r="EN398" s="18"/>
      <c r="EO398" s="18"/>
      <c r="EP398" s="18"/>
      <c r="EQ398" s="18"/>
      <c r="ER398" s="18"/>
      <c r="ES398" s="18"/>
      <c r="ET398" s="18"/>
      <c r="EU398" s="18"/>
      <c r="EV398" s="18"/>
      <c r="EW398" s="18"/>
      <c r="EX398" s="18"/>
      <c r="EY398" s="18"/>
      <c r="EZ398" s="18"/>
      <c r="FA398" s="18"/>
      <c r="FB398" s="18"/>
      <c r="FC398" s="18"/>
      <c r="FD398" s="21"/>
      <c r="FE398" s="21"/>
      <c r="FF398" s="21"/>
      <c r="FG398" s="21"/>
      <c r="FH398" s="21"/>
      <c r="FI398" s="21"/>
      <c r="FJ398" s="21"/>
      <c r="FK398" s="21"/>
      <c r="FL398" s="21"/>
      <c r="FM398" s="21"/>
      <c r="FN398" s="21"/>
      <c r="FO398" s="21"/>
      <c r="FP398" s="21"/>
      <c r="FQ398" s="21"/>
      <c r="FR398" s="21"/>
      <c r="FS398" s="18"/>
      <c r="FT398" s="18"/>
      <c r="FU398" s="18"/>
      <c r="FV398" s="18"/>
      <c r="FW398" s="18"/>
      <c r="FX398" s="18"/>
      <c r="FY398" s="18"/>
      <c r="FZ398" s="18"/>
      <c r="GA398" s="18"/>
      <c r="GB398" s="18"/>
      <c r="GC398" s="18"/>
      <c r="GD398" s="18"/>
      <c r="GE398" s="18"/>
      <c r="GF398" s="18"/>
      <c r="GG398" s="18"/>
      <c r="GH398" s="18"/>
      <c r="GI398" s="18"/>
    </row>
    <row r="399" spans="1:191" ht="9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  <c r="BI399" s="23"/>
      <c r="BJ399" s="23"/>
      <c r="BK399" s="23"/>
      <c r="BL399" s="23"/>
      <c r="BM399" s="23"/>
      <c r="BN399" s="23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  <c r="CC399" s="19"/>
      <c r="CD399" s="19"/>
      <c r="CE399" s="19"/>
      <c r="CF399" s="19"/>
      <c r="CG399" s="19"/>
      <c r="CH399" s="19"/>
      <c r="CI399" s="19"/>
      <c r="CJ399" s="19"/>
      <c r="CK399" s="21"/>
      <c r="CL399" s="21"/>
      <c r="CM399" s="21"/>
      <c r="CN399" s="21"/>
      <c r="CO399" s="21"/>
      <c r="CP399" s="21"/>
      <c r="CQ399" s="21"/>
      <c r="CR399" s="21"/>
      <c r="CS399" s="21"/>
      <c r="CT399" s="21"/>
      <c r="CU399" s="21"/>
      <c r="CV399" s="21"/>
      <c r="CW399" s="21"/>
      <c r="CX399" s="21"/>
      <c r="CY399" s="21"/>
      <c r="CZ399" s="21"/>
      <c r="DA399" s="21"/>
      <c r="DB399" s="21"/>
      <c r="DC399" s="21"/>
      <c r="DD399" s="21"/>
      <c r="DE399" s="21"/>
      <c r="DF399" s="21"/>
      <c r="DG399" s="21"/>
      <c r="DH399" s="21"/>
      <c r="DI399" s="21"/>
      <c r="DJ399" s="21"/>
      <c r="DK399" s="21"/>
      <c r="DL399" s="21"/>
      <c r="DM399" s="21"/>
      <c r="DN399" s="21"/>
      <c r="DO399" s="21"/>
      <c r="DP399" s="21"/>
      <c r="DQ399" s="21"/>
      <c r="DR399" s="21"/>
      <c r="DS399" s="21"/>
      <c r="DT399" s="21"/>
      <c r="DU399" s="21"/>
      <c r="DV399" s="18"/>
      <c r="DW399" s="18"/>
      <c r="DX399" s="18"/>
      <c r="DY399" s="18"/>
      <c r="DZ399" s="18"/>
      <c r="EA399" s="18"/>
      <c r="EB399" s="18"/>
      <c r="EC399" s="18"/>
      <c r="ED399" s="18"/>
      <c r="EE399" s="18"/>
      <c r="EF399" s="18"/>
      <c r="EG399" s="18"/>
      <c r="EH399" s="18"/>
      <c r="EI399" s="18"/>
      <c r="EJ399" s="18"/>
      <c r="EK399" s="18"/>
      <c r="EL399" s="18"/>
      <c r="EM399" s="18"/>
      <c r="EN399" s="18"/>
      <c r="EO399" s="18"/>
      <c r="EP399" s="18"/>
      <c r="EQ399" s="18"/>
      <c r="ER399" s="18"/>
      <c r="ES399" s="18"/>
      <c r="ET399" s="18"/>
      <c r="EU399" s="18"/>
      <c r="EV399" s="18"/>
      <c r="EW399" s="18"/>
      <c r="EX399" s="18"/>
      <c r="EY399" s="18"/>
      <c r="EZ399" s="18"/>
      <c r="FA399" s="18"/>
      <c r="FB399" s="18"/>
      <c r="FC399" s="18"/>
      <c r="FD399" s="21"/>
      <c r="FE399" s="21"/>
      <c r="FF399" s="21"/>
      <c r="FG399" s="21"/>
      <c r="FH399" s="21"/>
      <c r="FI399" s="21"/>
      <c r="FJ399" s="21"/>
      <c r="FK399" s="21"/>
      <c r="FL399" s="21"/>
      <c r="FM399" s="21"/>
      <c r="FN399" s="21"/>
      <c r="FO399" s="21"/>
      <c r="FP399" s="21"/>
      <c r="FQ399" s="21"/>
      <c r="FR399" s="21"/>
      <c r="FS399" s="18"/>
      <c r="FT399" s="18"/>
      <c r="FU399" s="18"/>
      <c r="FV399" s="18"/>
      <c r="FW399" s="18"/>
      <c r="FX399" s="18"/>
      <c r="FY399" s="18"/>
      <c r="FZ399" s="18"/>
      <c r="GA399" s="18"/>
      <c r="GB399" s="18"/>
      <c r="GC399" s="18"/>
      <c r="GD399" s="18"/>
      <c r="GE399" s="18"/>
      <c r="GF399" s="18"/>
      <c r="GG399" s="18"/>
      <c r="GH399" s="18"/>
      <c r="GI399" s="18"/>
    </row>
    <row r="400" spans="1:191" ht="9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  <c r="BI400" s="23"/>
      <c r="BJ400" s="23"/>
      <c r="BK400" s="23"/>
      <c r="BL400" s="23"/>
      <c r="BM400" s="23"/>
      <c r="BN400" s="23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  <c r="CC400" s="19"/>
      <c r="CD400" s="19"/>
      <c r="CE400" s="19"/>
      <c r="CF400" s="19"/>
      <c r="CG400" s="19"/>
      <c r="CH400" s="19"/>
      <c r="CI400" s="19"/>
      <c r="CJ400" s="19"/>
      <c r="CK400" s="21"/>
      <c r="CL400" s="21"/>
      <c r="CM400" s="21"/>
      <c r="CN400" s="21"/>
      <c r="CO400" s="21"/>
      <c r="CP400" s="21"/>
      <c r="CQ400" s="21"/>
      <c r="CR400" s="21"/>
      <c r="CS400" s="21"/>
      <c r="CT400" s="21"/>
      <c r="CU400" s="21"/>
      <c r="CV400" s="21"/>
      <c r="CW400" s="21"/>
      <c r="CX400" s="21"/>
      <c r="CY400" s="21"/>
      <c r="CZ400" s="21"/>
      <c r="DA400" s="21"/>
      <c r="DB400" s="21"/>
      <c r="DC400" s="21"/>
      <c r="DD400" s="21"/>
      <c r="DE400" s="21"/>
      <c r="DF400" s="21"/>
      <c r="DG400" s="21"/>
      <c r="DH400" s="21"/>
      <c r="DI400" s="21"/>
      <c r="DJ400" s="21"/>
      <c r="DK400" s="21"/>
      <c r="DL400" s="21"/>
      <c r="DM400" s="21"/>
      <c r="DN400" s="21"/>
      <c r="DO400" s="21"/>
      <c r="DP400" s="21"/>
      <c r="DQ400" s="21"/>
      <c r="DR400" s="21"/>
      <c r="DS400" s="21"/>
      <c r="DT400" s="21"/>
      <c r="DU400" s="21"/>
      <c r="DV400" s="18"/>
      <c r="DW400" s="18"/>
      <c r="DX400" s="18"/>
      <c r="DY400" s="18"/>
      <c r="DZ400" s="18"/>
      <c r="EA400" s="18"/>
      <c r="EB400" s="18"/>
      <c r="EC400" s="18"/>
      <c r="ED400" s="18"/>
      <c r="EE400" s="18"/>
      <c r="EF400" s="18"/>
      <c r="EG400" s="18"/>
      <c r="EH400" s="18"/>
      <c r="EI400" s="18"/>
      <c r="EJ400" s="18"/>
      <c r="EK400" s="18"/>
      <c r="EL400" s="18"/>
      <c r="EM400" s="18"/>
      <c r="EN400" s="18"/>
      <c r="EO400" s="18"/>
      <c r="EP400" s="18"/>
      <c r="EQ400" s="18"/>
      <c r="ER400" s="18"/>
      <c r="ES400" s="18"/>
      <c r="ET400" s="18"/>
      <c r="EU400" s="18"/>
      <c r="EV400" s="18"/>
      <c r="EW400" s="18"/>
      <c r="EX400" s="18"/>
      <c r="EY400" s="18"/>
      <c r="EZ400" s="18"/>
      <c r="FA400" s="18"/>
      <c r="FB400" s="18"/>
      <c r="FC400" s="18"/>
      <c r="FD400" s="21"/>
      <c r="FE400" s="21"/>
      <c r="FF400" s="21"/>
      <c r="FG400" s="21"/>
      <c r="FH400" s="21"/>
      <c r="FI400" s="21"/>
      <c r="FJ400" s="21"/>
      <c r="FK400" s="21"/>
      <c r="FL400" s="21"/>
      <c r="FM400" s="21"/>
      <c r="FN400" s="21"/>
      <c r="FO400" s="21"/>
      <c r="FP400" s="21"/>
      <c r="FQ400" s="21"/>
      <c r="FR400" s="21"/>
      <c r="FS400" s="21"/>
      <c r="FT400" s="18"/>
      <c r="FU400" s="18"/>
      <c r="FV400" s="18"/>
      <c r="FW400" s="18"/>
      <c r="FX400" s="18"/>
      <c r="FY400" s="18"/>
      <c r="FZ400" s="18"/>
      <c r="GA400" s="18"/>
      <c r="GB400" s="18"/>
      <c r="GC400" s="18"/>
      <c r="GD400" s="18"/>
      <c r="GE400" s="18"/>
      <c r="GF400" s="18"/>
      <c r="GG400" s="18"/>
      <c r="GH400" s="18"/>
      <c r="GI400" s="18"/>
    </row>
    <row r="401" spans="1:191" ht="9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37"/>
      <c r="AA401" s="37"/>
      <c r="AB401" s="37"/>
      <c r="AC401" s="37"/>
      <c r="AD401" s="37"/>
      <c r="AE401" s="37"/>
      <c r="AF401" s="37"/>
      <c r="AG401" s="37"/>
      <c r="AH401" s="37"/>
      <c r="AI401" s="37"/>
      <c r="AJ401" s="37"/>
      <c r="AK401" s="37"/>
      <c r="AL401" s="37"/>
      <c r="AM401" s="37"/>
      <c r="AN401" s="37"/>
      <c r="AO401" s="37"/>
      <c r="AP401" s="37"/>
      <c r="AQ401" s="37"/>
      <c r="AR401" s="37"/>
      <c r="AS401" s="37"/>
      <c r="AT401" s="37"/>
      <c r="AU401" s="37"/>
      <c r="AV401" s="37"/>
      <c r="AW401" s="37"/>
      <c r="AX401" s="37"/>
      <c r="AY401" s="37"/>
      <c r="AZ401" s="37"/>
      <c r="BA401" s="37"/>
      <c r="BB401" s="37"/>
      <c r="BC401" s="37"/>
      <c r="BD401" s="37"/>
      <c r="BE401" s="37"/>
      <c r="BF401" s="37"/>
      <c r="BG401" s="37"/>
      <c r="BH401" s="37"/>
      <c r="BI401" s="37"/>
      <c r="BJ401" s="37"/>
      <c r="BK401" s="37"/>
      <c r="BL401" s="37"/>
      <c r="BM401" s="37"/>
      <c r="BN401" s="37"/>
      <c r="BO401" s="19"/>
      <c r="BP401" s="19"/>
      <c r="BQ401" s="19"/>
      <c r="BR401" s="19"/>
      <c r="BS401" s="19"/>
      <c r="BT401" s="19"/>
      <c r="BU401" s="36"/>
      <c r="BV401" s="36"/>
      <c r="BW401" s="36"/>
      <c r="BX401" s="36"/>
      <c r="BY401" s="36"/>
      <c r="BZ401" s="36"/>
      <c r="CA401" s="36"/>
      <c r="CB401" s="36"/>
      <c r="CC401" s="36"/>
      <c r="CD401" s="36"/>
      <c r="CE401" s="36"/>
      <c r="CF401" s="36"/>
      <c r="CG401" s="36"/>
      <c r="CH401" s="36"/>
      <c r="CI401" s="36"/>
      <c r="CJ401" s="36"/>
      <c r="CK401" s="18"/>
      <c r="CL401" s="18"/>
      <c r="CM401" s="18"/>
      <c r="CN401" s="18"/>
      <c r="CO401" s="18"/>
      <c r="CP401" s="18"/>
      <c r="CQ401" s="18"/>
      <c r="CR401" s="18"/>
      <c r="CS401" s="18"/>
      <c r="CT401" s="18"/>
      <c r="CU401" s="18"/>
      <c r="CV401" s="18"/>
      <c r="CW401" s="18"/>
      <c r="CX401" s="18"/>
      <c r="CY401" s="18"/>
      <c r="CZ401" s="18"/>
      <c r="DA401" s="18"/>
      <c r="DB401" s="18"/>
      <c r="DC401" s="18"/>
      <c r="DD401" s="18"/>
      <c r="DE401" s="25"/>
      <c r="DF401" s="25"/>
      <c r="DG401" s="25"/>
      <c r="DH401" s="25"/>
      <c r="DI401" s="25"/>
      <c r="DJ401" s="25"/>
      <c r="DK401" s="25"/>
      <c r="DL401" s="25"/>
      <c r="DM401" s="25"/>
      <c r="DN401" s="25"/>
      <c r="DO401" s="25"/>
      <c r="DP401" s="25"/>
      <c r="DQ401" s="25"/>
      <c r="DR401" s="25"/>
      <c r="DS401" s="25"/>
      <c r="DT401" s="25"/>
      <c r="DU401" s="25"/>
      <c r="DV401" s="18"/>
      <c r="DW401" s="18"/>
      <c r="DX401" s="18"/>
      <c r="DY401" s="18"/>
      <c r="DZ401" s="18"/>
      <c r="EA401" s="18"/>
      <c r="EB401" s="18"/>
      <c r="EC401" s="18"/>
      <c r="ED401" s="18"/>
      <c r="EE401" s="18"/>
      <c r="EF401" s="18"/>
      <c r="EG401" s="18"/>
      <c r="EH401" s="18"/>
      <c r="EI401" s="18"/>
      <c r="EJ401" s="18"/>
      <c r="EK401" s="18"/>
      <c r="EL401" s="18"/>
      <c r="EM401" s="18"/>
      <c r="EN401" s="18"/>
      <c r="EO401" s="18"/>
      <c r="EP401" s="18"/>
      <c r="EQ401" s="18"/>
      <c r="ER401" s="18"/>
      <c r="ES401" s="18"/>
      <c r="ET401" s="18"/>
      <c r="EU401" s="18"/>
      <c r="EV401" s="18"/>
      <c r="EW401" s="18"/>
      <c r="EX401" s="18"/>
      <c r="EY401" s="18"/>
      <c r="EZ401" s="18"/>
      <c r="FA401" s="18"/>
      <c r="FB401" s="18"/>
      <c r="FC401" s="18"/>
      <c r="FD401" s="21"/>
      <c r="FE401" s="21"/>
      <c r="FF401" s="21"/>
      <c r="FG401" s="21"/>
      <c r="FH401" s="21"/>
      <c r="FI401" s="21"/>
      <c r="FJ401" s="21"/>
      <c r="FK401" s="21"/>
      <c r="FL401" s="21"/>
      <c r="FM401" s="21"/>
      <c r="FN401" s="21"/>
      <c r="FO401" s="21"/>
      <c r="FP401" s="21"/>
      <c r="FQ401" s="21"/>
      <c r="FR401" s="21"/>
      <c r="FS401" s="18"/>
      <c r="FT401" s="18"/>
      <c r="FU401" s="18"/>
      <c r="FV401" s="18"/>
      <c r="FW401" s="18"/>
      <c r="FX401" s="18"/>
      <c r="FY401" s="18"/>
      <c r="FZ401" s="18"/>
      <c r="GA401" s="18"/>
      <c r="GB401" s="18"/>
      <c r="GC401" s="18"/>
      <c r="GD401" s="18"/>
      <c r="GE401" s="18"/>
      <c r="GF401" s="18"/>
      <c r="GG401" s="18"/>
      <c r="GH401" s="18"/>
      <c r="GI401" s="18"/>
    </row>
    <row r="402" spans="1:191" ht="9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  <c r="BI402" s="23"/>
      <c r="BJ402" s="23"/>
      <c r="BK402" s="23"/>
      <c r="BL402" s="23"/>
      <c r="BM402" s="23"/>
      <c r="BN402" s="23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  <c r="CC402" s="19"/>
      <c r="CD402" s="19"/>
      <c r="CE402" s="19"/>
      <c r="CF402" s="19"/>
      <c r="CG402" s="19"/>
      <c r="CH402" s="19"/>
      <c r="CI402" s="19"/>
      <c r="CJ402" s="19"/>
      <c r="CK402" s="21"/>
      <c r="CL402" s="21"/>
      <c r="CM402" s="21"/>
      <c r="CN402" s="21"/>
      <c r="CO402" s="21"/>
      <c r="CP402" s="21"/>
      <c r="CQ402" s="21"/>
      <c r="CR402" s="21"/>
      <c r="CS402" s="21"/>
      <c r="CT402" s="21"/>
      <c r="CU402" s="21"/>
      <c r="CV402" s="21"/>
      <c r="CW402" s="21"/>
      <c r="CX402" s="21"/>
      <c r="CY402" s="21"/>
      <c r="CZ402" s="21"/>
      <c r="DA402" s="21"/>
      <c r="DB402" s="21"/>
      <c r="DC402" s="21"/>
      <c r="DD402" s="21"/>
      <c r="DE402" s="21"/>
      <c r="DF402" s="21"/>
      <c r="DG402" s="21"/>
      <c r="DH402" s="21"/>
      <c r="DI402" s="21"/>
      <c r="DJ402" s="21"/>
      <c r="DK402" s="21"/>
      <c r="DL402" s="21"/>
      <c r="DM402" s="21"/>
      <c r="DN402" s="21"/>
      <c r="DO402" s="21"/>
      <c r="DP402" s="21"/>
      <c r="DQ402" s="21"/>
      <c r="DR402" s="21"/>
      <c r="DS402" s="21"/>
      <c r="DT402" s="21"/>
      <c r="DU402" s="21"/>
      <c r="DV402" s="18"/>
      <c r="DW402" s="18"/>
      <c r="DX402" s="18"/>
      <c r="DY402" s="18"/>
      <c r="DZ402" s="18"/>
      <c r="EA402" s="18"/>
      <c r="EB402" s="18"/>
      <c r="EC402" s="18"/>
      <c r="ED402" s="18"/>
      <c r="EE402" s="18"/>
      <c r="EF402" s="18"/>
      <c r="EG402" s="18"/>
      <c r="EH402" s="18"/>
      <c r="EI402" s="18"/>
      <c r="EJ402" s="18"/>
      <c r="EK402" s="18"/>
      <c r="EL402" s="18"/>
      <c r="EM402" s="18"/>
      <c r="EN402" s="18"/>
      <c r="EO402" s="18"/>
      <c r="EP402" s="18"/>
      <c r="EQ402" s="18"/>
      <c r="ER402" s="18"/>
      <c r="ES402" s="18"/>
      <c r="ET402" s="18"/>
      <c r="EU402" s="18"/>
      <c r="EV402" s="18"/>
      <c r="EW402" s="18"/>
      <c r="EX402" s="18"/>
      <c r="EY402" s="18"/>
      <c r="EZ402" s="18"/>
      <c r="FA402" s="18"/>
      <c r="FB402" s="18"/>
      <c r="FC402" s="18"/>
      <c r="FD402" s="21"/>
      <c r="FE402" s="21"/>
      <c r="FF402" s="21"/>
      <c r="FG402" s="21"/>
      <c r="FH402" s="21"/>
      <c r="FI402" s="21"/>
      <c r="FJ402" s="21"/>
      <c r="FK402" s="21"/>
      <c r="FL402" s="21"/>
      <c r="FM402" s="21"/>
      <c r="FN402" s="21"/>
      <c r="FO402" s="21"/>
      <c r="FP402" s="21"/>
      <c r="FQ402" s="21"/>
      <c r="FR402" s="21"/>
      <c r="FS402" s="18"/>
      <c r="FT402" s="18"/>
      <c r="FU402" s="18"/>
      <c r="FV402" s="18"/>
      <c r="FW402" s="18"/>
      <c r="FX402" s="18"/>
      <c r="FY402" s="18"/>
      <c r="FZ402" s="18"/>
      <c r="GA402" s="18"/>
      <c r="GB402" s="18"/>
      <c r="GC402" s="18"/>
      <c r="GD402" s="18"/>
      <c r="GE402" s="18"/>
      <c r="GF402" s="18"/>
      <c r="GG402" s="18"/>
      <c r="GH402" s="18"/>
      <c r="GI402" s="18"/>
    </row>
    <row r="403" spans="1:191" ht="9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  <c r="CC403" s="19"/>
      <c r="CD403" s="19"/>
      <c r="CE403" s="19"/>
      <c r="CF403" s="19"/>
      <c r="CG403" s="19"/>
      <c r="CH403" s="19"/>
      <c r="CI403" s="19"/>
      <c r="CJ403" s="19"/>
      <c r="CK403" s="21"/>
      <c r="CL403" s="21"/>
      <c r="CM403" s="21"/>
      <c r="CN403" s="21"/>
      <c r="CO403" s="21"/>
      <c r="CP403" s="21"/>
      <c r="CQ403" s="21"/>
      <c r="CR403" s="21"/>
      <c r="CS403" s="21"/>
      <c r="CT403" s="21"/>
      <c r="CU403" s="21"/>
      <c r="CV403" s="21"/>
      <c r="CW403" s="21"/>
      <c r="CX403" s="21"/>
      <c r="CY403" s="21"/>
      <c r="CZ403" s="21"/>
      <c r="DA403" s="21"/>
      <c r="DB403" s="21"/>
      <c r="DC403" s="21"/>
      <c r="DD403" s="21"/>
      <c r="DE403" s="21"/>
      <c r="DF403" s="21"/>
      <c r="DG403" s="21"/>
      <c r="DH403" s="21"/>
      <c r="DI403" s="21"/>
      <c r="DJ403" s="21"/>
      <c r="DK403" s="21"/>
      <c r="DL403" s="21"/>
      <c r="DM403" s="21"/>
      <c r="DN403" s="21"/>
      <c r="DO403" s="21"/>
      <c r="DP403" s="21"/>
      <c r="DQ403" s="21"/>
      <c r="DR403" s="21"/>
      <c r="DS403" s="21"/>
      <c r="DT403" s="21"/>
      <c r="DU403" s="21"/>
      <c r="DV403" s="18"/>
      <c r="DW403" s="18"/>
      <c r="DX403" s="18"/>
      <c r="DY403" s="18"/>
      <c r="DZ403" s="18"/>
      <c r="EA403" s="18"/>
      <c r="EB403" s="18"/>
      <c r="EC403" s="18"/>
      <c r="ED403" s="18"/>
      <c r="EE403" s="18"/>
      <c r="EF403" s="18"/>
      <c r="EG403" s="18"/>
      <c r="EH403" s="18"/>
      <c r="EI403" s="18"/>
      <c r="EJ403" s="18"/>
      <c r="EK403" s="18"/>
      <c r="EL403" s="18"/>
      <c r="EM403" s="18"/>
      <c r="EN403" s="18"/>
      <c r="EO403" s="18"/>
      <c r="EP403" s="18"/>
      <c r="EQ403" s="18"/>
      <c r="ER403" s="18"/>
      <c r="ES403" s="18"/>
      <c r="ET403" s="18"/>
      <c r="EU403" s="18"/>
      <c r="EV403" s="18"/>
      <c r="EW403" s="18"/>
      <c r="EX403" s="18"/>
      <c r="EY403" s="18"/>
      <c r="EZ403" s="18"/>
      <c r="FA403" s="18"/>
      <c r="FB403" s="18"/>
      <c r="FC403" s="18"/>
      <c r="FD403" s="21"/>
      <c r="FE403" s="21"/>
      <c r="FF403" s="21"/>
      <c r="FG403" s="21"/>
      <c r="FH403" s="21"/>
      <c r="FI403" s="21"/>
      <c r="FJ403" s="21"/>
      <c r="FK403" s="21"/>
      <c r="FL403" s="21"/>
      <c r="FM403" s="21"/>
      <c r="FN403" s="21"/>
      <c r="FO403" s="21"/>
      <c r="FP403" s="21"/>
      <c r="FQ403" s="21"/>
      <c r="FR403" s="21"/>
      <c r="FS403" s="18"/>
      <c r="FT403" s="18"/>
      <c r="FU403" s="18"/>
      <c r="FV403" s="18"/>
      <c r="FW403" s="18"/>
      <c r="FX403" s="18"/>
      <c r="FY403" s="18"/>
      <c r="FZ403" s="18"/>
      <c r="GA403" s="18"/>
      <c r="GB403" s="18"/>
      <c r="GC403" s="18"/>
      <c r="GD403" s="18"/>
      <c r="GE403" s="18"/>
      <c r="GF403" s="18"/>
      <c r="GG403" s="18"/>
      <c r="GH403" s="18"/>
      <c r="GI403" s="18"/>
    </row>
    <row r="404" spans="1:191" ht="9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5"/>
      <c r="AL404" s="35"/>
      <c r="AM404" s="35"/>
      <c r="AN404" s="35"/>
      <c r="AO404" s="35"/>
      <c r="AP404" s="35"/>
      <c r="AQ404" s="35"/>
      <c r="AR404" s="35"/>
      <c r="AS404" s="35"/>
      <c r="AT404" s="35"/>
      <c r="AU404" s="35"/>
      <c r="AV404" s="35"/>
      <c r="AW404" s="35"/>
      <c r="AX404" s="35"/>
      <c r="AY404" s="35"/>
      <c r="AZ404" s="35"/>
      <c r="BA404" s="35"/>
      <c r="BB404" s="35"/>
      <c r="BC404" s="35"/>
      <c r="BD404" s="35"/>
      <c r="BE404" s="35"/>
      <c r="BF404" s="35"/>
      <c r="BG404" s="35"/>
      <c r="BH404" s="35"/>
      <c r="BI404" s="35"/>
      <c r="BJ404" s="35"/>
      <c r="BK404" s="35"/>
      <c r="BL404" s="35"/>
      <c r="BM404" s="35"/>
      <c r="BN404" s="35"/>
      <c r="BO404" s="19"/>
      <c r="BP404" s="19"/>
      <c r="BQ404" s="19"/>
      <c r="BR404" s="19"/>
      <c r="BS404" s="19"/>
      <c r="BT404" s="19"/>
      <c r="BU404" s="36"/>
      <c r="BV404" s="36"/>
      <c r="BW404" s="36"/>
      <c r="BX404" s="36"/>
      <c r="BY404" s="36"/>
      <c r="BZ404" s="36"/>
      <c r="CA404" s="36"/>
      <c r="CB404" s="36"/>
      <c r="CC404" s="36"/>
      <c r="CD404" s="36"/>
      <c r="CE404" s="36"/>
      <c r="CF404" s="36"/>
      <c r="CG404" s="36"/>
      <c r="CH404" s="36"/>
      <c r="CI404" s="36"/>
      <c r="CJ404" s="36"/>
      <c r="CK404" s="18"/>
      <c r="CL404" s="18"/>
      <c r="CM404" s="18"/>
      <c r="CN404" s="18"/>
      <c r="CO404" s="18"/>
      <c r="CP404" s="18"/>
      <c r="CQ404" s="18"/>
      <c r="CR404" s="18"/>
      <c r="CS404" s="18"/>
      <c r="CT404" s="18"/>
      <c r="CU404" s="18"/>
      <c r="CV404" s="18"/>
      <c r="CW404" s="18"/>
      <c r="CX404" s="18"/>
      <c r="CY404" s="18"/>
      <c r="CZ404" s="18"/>
      <c r="DA404" s="18"/>
      <c r="DB404" s="18"/>
      <c r="DC404" s="18"/>
      <c r="DD404" s="18"/>
      <c r="DE404" s="25"/>
      <c r="DF404" s="25"/>
      <c r="DG404" s="25"/>
      <c r="DH404" s="25"/>
      <c r="DI404" s="25"/>
      <c r="DJ404" s="25"/>
      <c r="DK404" s="25"/>
      <c r="DL404" s="25"/>
      <c r="DM404" s="25"/>
      <c r="DN404" s="25"/>
      <c r="DO404" s="25"/>
      <c r="DP404" s="25"/>
      <c r="DQ404" s="25"/>
      <c r="DR404" s="25"/>
      <c r="DS404" s="25"/>
      <c r="DT404" s="25"/>
      <c r="DU404" s="25"/>
      <c r="DV404" s="18"/>
      <c r="DW404" s="18"/>
      <c r="DX404" s="18"/>
      <c r="DY404" s="18"/>
      <c r="DZ404" s="18"/>
      <c r="EA404" s="18"/>
      <c r="EB404" s="18"/>
      <c r="EC404" s="18"/>
      <c r="ED404" s="18"/>
      <c r="EE404" s="18"/>
      <c r="EF404" s="18"/>
      <c r="EG404" s="18"/>
      <c r="EH404" s="18"/>
      <c r="EI404" s="18"/>
      <c r="EJ404" s="18"/>
      <c r="EK404" s="18"/>
      <c r="EL404" s="18"/>
      <c r="EM404" s="18"/>
      <c r="EN404" s="18"/>
      <c r="EO404" s="18"/>
      <c r="EP404" s="18"/>
      <c r="EQ404" s="18"/>
      <c r="ER404" s="18"/>
      <c r="ES404" s="18"/>
      <c r="ET404" s="18"/>
      <c r="EU404" s="18"/>
      <c r="EV404" s="18"/>
      <c r="EW404" s="18"/>
      <c r="EX404" s="18"/>
      <c r="EY404" s="18"/>
      <c r="EZ404" s="18"/>
      <c r="FA404" s="18"/>
      <c r="FB404" s="18"/>
      <c r="FC404" s="18"/>
      <c r="FD404" s="21"/>
      <c r="FE404" s="21"/>
      <c r="FF404" s="21"/>
      <c r="FG404" s="21"/>
      <c r="FH404" s="21"/>
      <c r="FI404" s="21"/>
      <c r="FJ404" s="21"/>
      <c r="FK404" s="21"/>
      <c r="FL404" s="21"/>
      <c r="FM404" s="21"/>
      <c r="FN404" s="21"/>
      <c r="FO404" s="21"/>
      <c r="FP404" s="21"/>
      <c r="FQ404" s="21"/>
      <c r="FR404" s="21"/>
      <c r="FS404" s="18"/>
      <c r="FT404" s="18"/>
      <c r="FU404" s="18"/>
      <c r="FV404" s="18"/>
      <c r="FW404" s="18"/>
      <c r="FX404" s="18"/>
      <c r="FY404" s="18"/>
      <c r="FZ404" s="18"/>
      <c r="GA404" s="18"/>
      <c r="GB404" s="18"/>
      <c r="GC404" s="18"/>
      <c r="GD404" s="18"/>
      <c r="GE404" s="18"/>
      <c r="GF404" s="18"/>
      <c r="GG404" s="18"/>
      <c r="GH404" s="18"/>
      <c r="GI404" s="18"/>
    </row>
    <row r="405" spans="1:191" ht="9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  <c r="AY405" s="18"/>
      <c r="AZ405" s="18"/>
      <c r="BA405" s="18"/>
      <c r="BB405" s="18"/>
      <c r="BC405" s="18"/>
      <c r="BD405" s="18"/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9"/>
      <c r="BP405" s="19"/>
      <c r="BQ405" s="19"/>
      <c r="BR405" s="19"/>
      <c r="BS405" s="19"/>
      <c r="BT405" s="19"/>
      <c r="BU405" s="36"/>
      <c r="BV405" s="36"/>
      <c r="BW405" s="36"/>
      <c r="BX405" s="36"/>
      <c r="BY405" s="36"/>
      <c r="BZ405" s="36"/>
      <c r="CA405" s="36"/>
      <c r="CB405" s="36"/>
      <c r="CC405" s="36"/>
      <c r="CD405" s="36"/>
      <c r="CE405" s="36"/>
      <c r="CF405" s="36"/>
      <c r="CG405" s="36"/>
      <c r="CH405" s="36"/>
      <c r="CI405" s="36"/>
      <c r="CJ405" s="36"/>
      <c r="CK405" s="18"/>
      <c r="CL405" s="18"/>
      <c r="CM405" s="18"/>
      <c r="CN405" s="18"/>
      <c r="CO405" s="18"/>
      <c r="CP405" s="18"/>
      <c r="CQ405" s="18"/>
      <c r="CR405" s="18"/>
      <c r="CS405" s="18"/>
      <c r="CT405" s="18"/>
      <c r="CU405" s="18"/>
      <c r="CV405" s="18"/>
      <c r="CW405" s="18"/>
      <c r="CX405" s="18"/>
      <c r="CY405" s="18"/>
      <c r="CZ405" s="18"/>
      <c r="DA405" s="18"/>
      <c r="DB405" s="18"/>
      <c r="DC405" s="18"/>
      <c r="DD405" s="18"/>
      <c r="DE405" s="25"/>
      <c r="DF405" s="25"/>
      <c r="DG405" s="25"/>
      <c r="DH405" s="25"/>
      <c r="DI405" s="25"/>
      <c r="DJ405" s="25"/>
      <c r="DK405" s="25"/>
      <c r="DL405" s="25"/>
      <c r="DM405" s="25"/>
      <c r="DN405" s="25"/>
      <c r="DO405" s="25"/>
      <c r="DP405" s="25"/>
      <c r="DQ405" s="25"/>
      <c r="DR405" s="25"/>
      <c r="DS405" s="25"/>
      <c r="DT405" s="25"/>
      <c r="DU405" s="25"/>
      <c r="DV405" s="18"/>
      <c r="DW405" s="18"/>
      <c r="DX405" s="18"/>
      <c r="DY405" s="18"/>
      <c r="DZ405" s="18"/>
      <c r="EA405" s="18"/>
      <c r="EB405" s="18"/>
      <c r="EC405" s="18"/>
      <c r="ED405" s="18"/>
      <c r="EE405" s="18"/>
      <c r="EF405" s="18"/>
      <c r="EG405" s="18"/>
      <c r="EH405" s="18"/>
      <c r="EI405" s="18"/>
      <c r="EJ405" s="18"/>
      <c r="EK405" s="18"/>
      <c r="EL405" s="18"/>
      <c r="EM405" s="18"/>
      <c r="EN405" s="18"/>
      <c r="EO405" s="18"/>
      <c r="EP405" s="18"/>
      <c r="EQ405" s="18"/>
      <c r="ER405" s="18"/>
      <c r="ES405" s="18"/>
      <c r="ET405" s="18"/>
      <c r="EU405" s="18"/>
      <c r="EV405" s="18"/>
      <c r="EW405" s="18"/>
      <c r="EX405" s="18"/>
      <c r="EY405" s="18"/>
      <c r="EZ405" s="18"/>
      <c r="FA405" s="18"/>
      <c r="FB405" s="18"/>
      <c r="FC405" s="18"/>
      <c r="FD405" s="21"/>
      <c r="FE405" s="21"/>
      <c r="FF405" s="21"/>
      <c r="FG405" s="21"/>
      <c r="FH405" s="21"/>
      <c r="FI405" s="21"/>
      <c r="FJ405" s="21"/>
      <c r="FK405" s="21"/>
      <c r="FL405" s="21"/>
      <c r="FM405" s="21"/>
      <c r="FN405" s="21"/>
      <c r="FO405" s="21"/>
      <c r="FP405" s="21"/>
      <c r="FQ405" s="21"/>
      <c r="FR405" s="21"/>
      <c r="FS405" s="18"/>
      <c r="FT405" s="18"/>
      <c r="FU405" s="18"/>
      <c r="FV405" s="18"/>
      <c r="FW405" s="18"/>
      <c r="FX405" s="18"/>
      <c r="FY405" s="18"/>
      <c r="FZ405" s="18"/>
      <c r="GA405" s="18"/>
      <c r="GB405" s="18"/>
      <c r="GC405" s="18"/>
      <c r="GD405" s="18"/>
      <c r="GE405" s="18"/>
      <c r="GF405" s="18"/>
      <c r="GG405" s="18"/>
      <c r="GH405" s="18"/>
      <c r="GI405" s="18"/>
    </row>
    <row r="406" spans="1:191" ht="1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38"/>
      <c r="AA406" s="37"/>
      <c r="AB406" s="37"/>
      <c r="AC406" s="37"/>
      <c r="AD406" s="37"/>
      <c r="AE406" s="37"/>
      <c r="AF406" s="37"/>
      <c r="AG406" s="37"/>
      <c r="AH406" s="37"/>
      <c r="AI406" s="37"/>
      <c r="AJ406" s="37"/>
      <c r="AK406" s="37"/>
      <c r="AL406" s="37"/>
      <c r="AM406" s="37"/>
      <c r="AN406" s="37"/>
      <c r="AO406" s="37"/>
      <c r="AP406" s="37"/>
      <c r="AQ406" s="37"/>
      <c r="AR406" s="37"/>
      <c r="AS406" s="37"/>
      <c r="AT406" s="37"/>
      <c r="AU406" s="37"/>
      <c r="AV406" s="37"/>
      <c r="AW406" s="37"/>
      <c r="AX406" s="37"/>
      <c r="AY406" s="37"/>
      <c r="AZ406" s="37"/>
      <c r="BA406" s="37"/>
      <c r="BB406" s="37"/>
      <c r="BC406" s="37"/>
      <c r="BD406" s="37"/>
      <c r="BE406" s="37"/>
      <c r="BF406" s="37"/>
      <c r="BG406" s="37"/>
      <c r="BH406" s="37"/>
      <c r="BI406" s="37"/>
      <c r="BJ406" s="37"/>
      <c r="BK406" s="37"/>
      <c r="BL406" s="37"/>
      <c r="BM406" s="37"/>
      <c r="BN406" s="37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  <c r="CC406" s="19"/>
      <c r="CD406" s="19"/>
      <c r="CE406" s="19"/>
      <c r="CF406" s="19"/>
      <c r="CG406" s="19"/>
      <c r="CH406" s="19"/>
      <c r="CI406" s="19"/>
      <c r="CJ406" s="19"/>
      <c r="CK406" s="18"/>
      <c r="CL406" s="18"/>
      <c r="CM406" s="18"/>
      <c r="CN406" s="18"/>
      <c r="CO406" s="18"/>
      <c r="CP406" s="18"/>
      <c r="CQ406" s="18"/>
      <c r="CR406" s="18"/>
      <c r="CS406" s="18"/>
      <c r="CT406" s="18"/>
      <c r="CU406" s="18"/>
      <c r="CV406" s="18"/>
      <c r="CW406" s="18"/>
      <c r="CX406" s="18"/>
      <c r="CY406" s="18"/>
      <c r="CZ406" s="18"/>
      <c r="DA406" s="18"/>
      <c r="DB406" s="18"/>
      <c r="DC406" s="18"/>
      <c r="DD406" s="18"/>
      <c r="DE406" s="25"/>
      <c r="DF406" s="18"/>
      <c r="DG406" s="18"/>
      <c r="DH406" s="18"/>
      <c r="DI406" s="18"/>
      <c r="DJ406" s="18"/>
      <c r="DK406" s="18"/>
      <c r="DL406" s="18"/>
      <c r="DM406" s="18"/>
      <c r="DN406" s="18"/>
      <c r="DO406" s="18"/>
      <c r="DP406" s="18"/>
      <c r="DQ406" s="18"/>
      <c r="DR406" s="18"/>
      <c r="DS406" s="18"/>
      <c r="DT406" s="18"/>
      <c r="DU406" s="18"/>
      <c r="DV406" s="25"/>
      <c r="DW406" s="18"/>
      <c r="DX406" s="18"/>
      <c r="DY406" s="18"/>
      <c r="DZ406" s="18"/>
      <c r="EA406" s="18"/>
      <c r="EB406" s="18"/>
      <c r="EC406" s="18"/>
      <c r="ED406" s="18"/>
      <c r="EE406" s="18"/>
      <c r="EF406" s="18"/>
      <c r="EG406" s="18"/>
      <c r="EH406" s="18"/>
      <c r="EI406" s="18"/>
      <c r="EJ406" s="18"/>
      <c r="EK406" s="18"/>
      <c r="EL406" s="18"/>
      <c r="EM406" s="25"/>
      <c r="EN406" s="18"/>
      <c r="EO406" s="18"/>
      <c r="EP406" s="18"/>
      <c r="EQ406" s="18"/>
      <c r="ER406" s="18"/>
      <c r="ES406" s="18"/>
      <c r="ET406" s="18"/>
      <c r="EU406" s="18"/>
      <c r="EV406" s="18"/>
      <c r="EW406" s="18"/>
      <c r="EX406" s="18"/>
      <c r="EY406" s="18"/>
      <c r="EZ406" s="18"/>
      <c r="FA406" s="18"/>
      <c r="FB406" s="18"/>
      <c r="FC406" s="18"/>
      <c r="FD406" s="21"/>
      <c r="FE406" s="21"/>
      <c r="FF406" s="21"/>
      <c r="FG406" s="21"/>
      <c r="FH406" s="21"/>
      <c r="FI406" s="21"/>
      <c r="FJ406" s="21"/>
      <c r="FK406" s="21"/>
      <c r="FL406" s="21"/>
      <c r="FM406" s="21"/>
      <c r="FN406" s="21"/>
      <c r="FO406" s="21"/>
      <c r="FP406" s="21"/>
      <c r="FQ406" s="21"/>
      <c r="FR406" s="21"/>
      <c r="FS406" s="18"/>
      <c r="FT406" s="18"/>
      <c r="FU406" s="18"/>
      <c r="FV406" s="18"/>
      <c r="FW406" s="18"/>
      <c r="FX406" s="18"/>
      <c r="FY406" s="18"/>
      <c r="FZ406" s="18"/>
      <c r="GA406" s="18"/>
      <c r="GB406" s="18"/>
      <c r="GC406" s="18"/>
      <c r="GD406" s="18"/>
      <c r="GE406" s="18"/>
      <c r="GF406" s="18"/>
      <c r="GG406" s="18"/>
      <c r="GH406" s="18"/>
      <c r="GI406" s="18"/>
    </row>
    <row r="407" spans="1:191" ht="9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  <c r="AY407" s="18"/>
      <c r="AZ407" s="18"/>
      <c r="BA407" s="18"/>
      <c r="BB407" s="18"/>
      <c r="BC407" s="18"/>
      <c r="BD407" s="18"/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  <c r="CC407" s="19"/>
      <c r="CD407" s="19"/>
      <c r="CE407" s="19"/>
      <c r="CF407" s="19"/>
      <c r="CG407" s="19"/>
      <c r="CH407" s="19"/>
      <c r="CI407" s="19"/>
      <c r="CJ407" s="19"/>
      <c r="CK407" s="18"/>
      <c r="CL407" s="18"/>
      <c r="CM407" s="18"/>
      <c r="CN407" s="18"/>
      <c r="CO407" s="18"/>
      <c r="CP407" s="18"/>
      <c r="CQ407" s="18"/>
      <c r="CR407" s="18"/>
      <c r="CS407" s="18"/>
      <c r="CT407" s="18"/>
      <c r="CU407" s="18"/>
      <c r="CV407" s="18"/>
      <c r="CW407" s="18"/>
      <c r="CX407" s="18"/>
      <c r="CY407" s="18"/>
      <c r="CZ407" s="18"/>
      <c r="DA407" s="18"/>
      <c r="DB407" s="18"/>
      <c r="DC407" s="18"/>
      <c r="DD407" s="18"/>
      <c r="DE407" s="25"/>
      <c r="DF407" s="25"/>
      <c r="DG407" s="25"/>
      <c r="DH407" s="25"/>
      <c r="DI407" s="25"/>
      <c r="DJ407" s="25"/>
      <c r="DK407" s="25"/>
      <c r="DL407" s="25"/>
      <c r="DM407" s="25"/>
      <c r="DN407" s="25"/>
      <c r="DO407" s="25"/>
      <c r="DP407" s="25"/>
      <c r="DQ407" s="25"/>
      <c r="DR407" s="25"/>
      <c r="DS407" s="25"/>
      <c r="DT407" s="25"/>
      <c r="DU407" s="25"/>
      <c r="DV407" s="25"/>
      <c r="DW407" s="25"/>
      <c r="DX407" s="25"/>
      <c r="DY407" s="25"/>
      <c r="DZ407" s="25"/>
      <c r="EA407" s="25"/>
      <c r="EB407" s="25"/>
      <c r="EC407" s="25"/>
      <c r="ED407" s="25"/>
      <c r="EE407" s="25"/>
      <c r="EF407" s="25"/>
      <c r="EG407" s="25"/>
      <c r="EH407" s="25"/>
      <c r="EI407" s="25"/>
      <c r="EJ407" s="25"/>
      <c r="EK407" s="25"/>
      <c r="EL407" s="25"/>
      <c r="EM407" s="25"/>
      <c r="EN407" s="25"/>
      <c r="EO407" s="25"/>
      <c r="EP407" s="25"/>
      <c r="EQ407" s="25"/>
      <c r="ER407" s="25"/>
      <c r="ES407" s="25"/>
      <c r="ET407" s="25"/>
      <c r="EU407" s="25"/>
      <c r="EV407" s="25"/>
      <c r="EW407" s="25"/>
      <c r="EX407" s="25"/>
      <c r="EY407" s="25"/>
      <c r="EZ407" s="25"/>
      <c r="FA407" s="25"/>
      <c r="FB407" s="25"/>
      <c r="FC407" s="25"/>
      <c r="FD407" s="21"/>
      <c r="FE407" s="21"/>
      <c r="FF407" s="21"/>
      <c r="FG407" s="21"/>
      <c r="FH407" s="21"/>
      <c r="FI407" s="21"/>
      <c r="FJ407" s="21"/>
      <c r="FK407" s="21"/>
      <c r="FL407" s="21"/>
      <c r="FM407" s="21"/>
      <c r="FN407" s="21"/>
      <c r="FO407" s="21"/>
      <c r="FP407" s="21"/>
      <c r="FQ407" s="21"/>
      <c r="FR407" s="21"/>
      <c r="FS407" s="18"/>
      <c r="FT407" s="18"/>
      <c r="FU407" s="18"/>
      <c r="FV407" s="18"/>
      <c r="FW407" s="18"/>
      <c r="FX407" s="18"/>
      <c r="FY407" s="18"/>
      <c r="FZ407" s="18"/>
      <c r="GA407" s="18"/>
      <c r="GB407" s="18"/>
      <c r="GC407" s="18"/>
      <c r="GD407" s="18"/>
      <c r="GE407" s="18"/>
      <c r="GF407" s="18"/>
      <c r="GG407" s="18"/>
      <c r="GH407" s="18"/>
      <c r="GI407" s="18"/>
    </row>
    <row r="408" spans="1:191" ht="9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  <c r="AZ408" s="18"/>
      <c r="BA408" s="18"/>
      <c r="BB408" s="18"/>
      <c r="BC408" s="18"/>
      <c r="BD408" s="18"/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  <c r="CC408" s="19"/>
      <c r="CD408" s="19"/>
      <c r="CE408" s="19"/>
      <c r="CF408" s="19"/>
      <c r="CG408" s="19"/>
      <c r="CH408" s="19"/>
      <c r="CI408" s="19"/>
      <c r="CJ408" s="19"/>
      <c r="CK408" s="18"/>
      <c r="CL408" s="18"/>
      <c r="CM408" s="18"/>
      <c r="CN408" s="18"/>
      <c r="CO408" s="18"/>
      <c r="CP408" s="18"/>
      <c r="CQ408" s="18"/>
      <c r="CR408" s="18"/>
      <c r="CS408" s="18"/>
      <c r="CT408" s="18"/>
      <c r="CU408" s="18"/>
      <c r="CV408" s="18"/>
      <c r="CW408" s="18"/>
      <c r="CX408" s="18"/>
      <c r="CY408" s="18"/>
      <c r="CZ408" s="18"/>
      <c r="DA408" s="18"/>
      <c r="DB408" s="18"/>
      <c r="DC408" s="18"/>
      <c r="DD408" s="18"/>
      <c r="DE408" s="25"/>
      <c r="DF408" s="25"/>
      <c r="DG408" s="25"/>
      <c r="DH408" s="25"/>
      <c r="DI408" s="25"/>
      <c r="DJ408" s="25"/>
      <c r="DK408" s="25"/>
      <c r="DL408" s="25"/>
      <c r="DM408" s="25"/>
      <c r="DN408" s="25"/>
      <c r="DO408" s="25"/>
      <c r="DP408" s="25"/>
      <c r="DQ408" s="25"/>
      <c r="DR408" s="25"/>
      <c r="DS408" s="25"/>
      <c r="DT408" s="25"/>
      <c r="DU408" s="25"/>
      <c r="DV408" s="25"/>
      <c r="DW408" s="25"/>
      <c r="DX408" s="25"/>
      <c r="DY408" s="25"/>
      <c r="DZ408" s="25"/>
      <c r="EA408" s="25"/>
      <c r="EB408" s="25"/>
      <c r="EC408" s="25"/>
      <c r="ED408" s="25"/>
      <c r="EE408" s="25"/>
      <c r="EF408" s="25"/>
      <c r="EG408" s="25"/>
      <c r="EH408" s="25"/>
      <c r="EI408" s="25"/>
      <c r="EJ408" s="25"/>
      <c r="EK408" s="25"/>
      <c r="EL408" s="25"/>
      <c r="EM408" s="25"/>
      <c r="EN408" s="25"/>
      <c r="EO408" s="25"/>
      <c r="EP408" s="25"/>
      <c r="EQ408" s="25"/>
      <c r="ER408" s="25"/>
      <c r="ES408" s="25"/>
      <c r="ET408" s="25"/>
      <c r="EU408" s="25"/>
      <c r="EV408" s="25"/>
      <c r="EW408" s="25"/>
      <c r="EX408" s="25"/>
      <c r="EY408" s="25"/>
      <c r="EZ408" s="25"/>
      <c r="FA408" s="25"/>
      <c r="FB408" s="25"/>
      <c r="FC408" s="25"/>
      <c r="FD408" s="21"/>
      <c r="FE408" s="21"/>
      <c r="FF408" s="21"/>
      <c r="FG408" s="21"/>
      <c r="FH408" s="21"/>
      <c r="FI408" s="21"/>
      <c r="FJ408" s="21"/>
      <c r="FK408" s="21"/>
      <c r="FL408" s="21"/>
      <c r="FM408" s="21"/>
      <c r="FN408" s="21"/>
      <c r="FO408" s="21"/>
      <c r="FP408" s="21"/>
      <c r="FQ408" s="21"/>
      <c r="FR408" s="21"/>
      <c r="FS408" s="18"/>
      <c r="FT408" s="18"/>
      <c r="FU408" s="18"/>
      <c r="FV408" s="18"/>
      <c r="FW408" s="18"/>
      <c r="FX408" s="18"/>
      <c r="FY408" s="18"/>
      <c r="FZ408" s="18"/>
      <c r="GA408" s="18"/>
      <c r="GB408" s="18"/>
      <c r="GC408" s="18"/>
      <c r="GD408" s="18"/>
      <c r="GE408" s="18"/>
      <c r="GF408" s="18"/>
      <c r="GG408" s="18"/>
      <c r="GH408" s="18"/>
      <c r="GI408" s="18"/>
    </row>
    <row r="409" spans="1:191" ht="9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35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5"/>
      <c r="AL409" s="35"/>
      <c r="AM409" s="35"/>
      <c r="AN409" s="35"/>
      <c r="AO409" s="35"/>
      <c r="AP409" s="35"/>
      <c r="AQ409" s="35"/>
      <c r="AR409" s="35"/>
      <c r="AS409" s="35"/>
      <c r="AT409" s="35"/>
      <c r="AU409" s="35"/>
      <c r="AV409" s="35"/>
      <c r="AW409" s="35"/>
      <c r="AX409" s="35"/>
      <c r="AY409" s="35"/>
      <c r="AZ409" s="35"/>
      <c r="BA409" s="35"/>
      <c r="BB409" s="35"/>
      <c r="BC409" s="35"/>
      <c r="BD409" s="35"/>
      <c r="BE409" s="35"/>
      <c r="BF409" s="35"/>
      <c r="BG409" s="35"/>
      <c r="BH409" s="35"/>
      <c r="BI409" s="35"/>
      <c r="BJ409" s="35"/>
      <c r="BK409" s="35"/>
      <c r="BL409" s="35"/>
      <c r="BM409" s="35"/>
      <c r="BN409" s="35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  <c r="CC409" s="19"/>
      <c r="CD409" s="19"/>
      <c r="CE409" s="19"/>
      <c r="CF409" s="19"/>
      <c r="CG409" s="19"/>
      <c r="CH409" s="19"/>
      <c r="CI409" s="19"/>
      <c r="CJ409" s="19"/>
      <c r="CK409" s="18"/>
      <c r="CL409" s="18"/>
      <c r="CM409" s="18"/>
      <c r="CN409" s="18"/>
      <c r="CO409" s="18"/>
      <c r="CP409" s="18"/>
      <c r="CQ409" s="18"/>
      <c r="CR409" s="18"/>
      <c r="CS409" s="18"/>
      <c r="CT409" s="18"/>
      <c r="CU409" s="18"/>
      <c r="CV409" s="18"/>
      <c r="CW409" s="18"/>
      <c r="CX409" s="18"/>
      <c r="CY409" s="18"/>
      <c r="CZ409" s="18"/>
      <c r="DA409" s="18"/>
      <c r="DB409" s="18"/>
      <c r="DC409" s="18"/>
      <c r="DD409" s="18"/>
      <c r="DE409" s="25"/>
      <c r="DF409" s="18"/>
      <c r="DG409" s="18"/>
      <c r="DH409" s="18"/>
      <c r="DI409" s="18"/>
      <c r="DJ409" s="18"/>
      <c r="DK409" s="18"/>
      <c r="DL409" s="18"/>
      <c r="DM409" s="18"/>
      <c r="DN409" s="18"/>
      <c r="DO409" s="18"/>
      <c r="DP409" s="18"/>
      <c r="DQ409" s="18"/>
      <c r="DR409" s="18"/>
      <c r="DS409" s="18"/>
      <c r="DT409" s="18"/>
      <c r="DU409" s="18"/>
      <c r="DV409" s="25"/>
      <c r="DW409" s="18"/>
      <c r="DX409" s="18"/>
      <c r="DY409" s="18"/>
      <c r="DZ409" s="18"/>
      <c r="EA409" s="18"/>
      <c r="EB409" s="18"/>
      <c r="EC409" s="18"/>
      <c r="ED409" s="18"/>
      <c r="EE409" s="18"/>
      <c r="EF409" s="18"/>
      <c r="EG409" s="18"/>
      <c r="EH409" s="18"/>
      <c r="EI409" s="18"/>
      <c r="EJ409" s="18"/>
      <c r="EK409" s="18"/>
      <c r="EL409" s="18"/>
      <c r="EM409" s="25"/>
      <c r="EN409" s="25"/>
      <c r="EO409" s="25"/>
      <c r="EP409" s="25"/>
      <c r="EQ409" s="25"/>
      <c r="ER409" s="25"/>
      <c r="ES409" s="25"/>
      <c r="ET409" s="25"/>
      <c r="EU409" s="25"/>
      <c r="EV409" s="25"/>
      <c r="EW409" s="25"/>
      <c r="EX409" s="25"/>
      <c r="EY409" s="25"/>
      <c r="EZ409" s="25"/>
      <c r="FA409" s="25"/>
      <c r="FB409" s="25"/>
      <c r="FC409" s="25"/>
      <c r="FD409" s="21"/>
      <c r="FE409" s="21"/>
      <c r="FF409" s="21"/>
      <c r="FG409" s="21"/>
      <c r="FH409" s="21"/>
      <c r="FI409" s="21"/>
      <c r="FJ409" s="21"/>
      <c r="FK409" s="21"/>
      <c r="FL409" s="21"/>
      <c r="FM409" s="21"/>
      <c r="FN409" s="21"/>
      <c r="FO409" s="21"/>
      <c r="FP409" s="21"/>
      <c r="FQ409" s="21"/>
      <c r="FR409" s="21"/>
      <c r="FS409" s="18"/>
      <c r="FT409" s="18"/>
      <c r="FU409" s="18"/>
      <c r="FV409" s="18"/>
      <c r="FW409" s="18"/>
      <c r="FX409" s="18"/>
      <c r="FY409" s="18"/>
      <c r="FZ409" s="18"/>
      <c r="GA409" s="18"/>
      <c r="GB409" s="18"/>
      <c r="GC409" s="18"/>
      <c r="GD409" s="18"/>
      <c r="GE409" s="18"/>
      <c r="GF409" s="18"/>
      <c r="GG409" s="18"/>
      <c r="GH409" s="18"/>
      <c r="GI409" s="18"/>
    </row>
    <row r="410" spans="1:191" ht="9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4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/>
      <c r="BA410" s="18"/>
      <c r="BB410" s="18"/>
      <c r="BC410" s="18"/>
      <c r="BD410" s="18"/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  <c r="CC410" s="19"/>
      <c r="CD410" s="19"/>
      <c r="CE410" s="19"/>
      <c r="CF410" s="19"/>
      <c r="CG410" s="19"/>
      <c r="CH410" s="19"/>
      <c r="CI410" s="19"/>
      <c r="CJ410" s="19"/>
      <c r="CK410" s="18"/>
      <c r="CL410" s="18"/>
      <c r="CM410" s="18"/>
      <c r="CN410" s="18"/>
      <c r="CO410" s="18"/>
      <c r="CP410" s="18"/>
      <c r="CQ410" s="18"/>
      <c r="CR410" s="18"/>
      <c r="CS410" s="18"/>
      <c r="CT410" s="18"/>
      <c r="CU410" s="18"/>
      <c r="CV410" s="18"/>
      <c r="CW410" s="18"/>
      <c r="CX410" s="18"/>
      <c r="CY410" s="18"/>
      <c r="CZ410" s="18"/>
      <c r="DA410" s="18"/>
      <c r="DB410" s="18"/>
      <c r="DC410" s="18"/>
      <c r="DD410" s="18"/>
      <c r="DE410" s="25"/>
      <c r="DF410" s="25"/>
      <c r="DG410" s="25"/>
      <c r="DH410" s="25"/>
      <c r="DI410" s="25"/>
      <c r="DJ410" s="25"/>
      <c r="DK410" s="25"/>
      <c r="DL410" s="25"/>
      <c r="DM410" s="25"/>
      <c r="DN410" s="25"/>
      <c r="DO410" s="25"/>
      <c r="DP410" s="25"/>
      <c r="DQ410" s="25"/>
      <c r="DR410" s="25"/>
      <c r="DS410" s="25"/>
      <c r="DT410" s="25"/>
      <c r="DU410" s="25"/>
      <c r="DV410" s="25"/>
      <c r="DW410" s="25"/>
      <c r="DX410" s="25"/>
      <c r="DY410" s="25"/>
      <c r="DZ410" s="25"/>
      <c r="EA410" s="25"/>
      <c r="EB410" s="25"/>
      <c r="EC410" s="25"/>
      <c r="ED410" s="25"/>
      <c r="EE410" s="25"/>
      <c r="EF410" s="25"/>
      <c r="EG410" s="25"/>
      <c r="EH410" s="25"/>
      <c r="EI410" s="25"/>
      <c r="EJ410" s="25"/>
      <c r="EK410" s="25"/>
      <c r="EL410" s="25"/>
      <c r="EM410" s="25"/>
      <c r="EN410" s="18"/>
      <c r="EO410" s="18"/>
      <c r="EP410" s="18"/>
      <c r="EQ410" s="18"/>
      <c r="ER410" s="18"/>
      <c r="ES410" s="18"/>
      <c r="ET410" s="18"/>
      <c r="EU410" s="18"/>
      <c r="EV410" s="18"/>
      <c r="EW410" s="18"/>
      <c r="EX410" s="18"/>
      <c r="EY410" s="18"/>
      <c r="EZ410" s="18"/>
      <c r="FA410" s="18"/>
      <c r="FB410" s="18"/>
      <c r="FC410" s="18"/>
      <c r="FD410" s="21"/>
      <c r="FE410" s="21"/>
      <c r="FF410" s="21"/>
      <c r="FG410" s="21"/>
      <c r="FH410" s="21"/>
      <c r="FI410" s="21"/>
      <c r="FJ410" s="21"/>
      <c r="FK410" s="21"/>
      <c r="FL410" s="21"/>
      <c r="FM410" s="21"/>
      <c r="FN410" s="21"/>
      <c r="FO410" s="21"/>
      <c r="FP410" s="21"/>
      <c r="FQ410" s="21"/>
      <c r="FR410" s="21"/>
      <c r="FS410" s="18"/>
      <c r="FT410" s="18"/>
      <c r="FU410" s="18"/>
      <c r="FV410" s="18"/>
      <c r="FW410" s="18"/>
      <c r="FX410" s="18"/>
      <c r="FY410" s="18"/>
      <c r="FZ410" s="18"/>
      <c r="GA410" s="18"/>
      <c r="GB410" s="18"/>
      <c r="GC410" s="18"/>
      <c r="GD410" s="18"/>
      <c r="GE410" s="18"/>
      <c r="GF410" s="18"/>
      <c r="GG410" s="18"/>
      <c r="GH410" s="18"/>
      <c r="GI410" s="18"/>
    </row>
    <row r="411" spans="1:191" ht="9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4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  <c r="AZ411" s="18"/>
      <c r="BA411" s="18"/>
      <c r="BB411" s="18"/>
      <c r="BC411" s="18"/>
      <c r="BD411" s="18"/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  <c r="CC411" s="19"/>
      <c r="CD411" s="19"/>
      <c r="CE411" s="19"/>
      <c r="CF411" s="19"/>
      <c r="CG411" s="19"/>
      <c r="CH411" s="19"/>
      <c r="CI411" s="19"/>
      <c r="CJ411" s="19"/>
      <c r="CK411" s="18"/>
      <c r="CL411" s="18"/>
      <c r="CM411" s="18"/>
      <c r="CN411" s="18"/>
      <c r="CO411" s="18"/>
      <c r="CP411" s="18"/>
      <c r="CQ411" s="18"/>
      <c r="CR411" s="18"/>
      <c r="CS411" s="18"/>
      <c r="CT411" s="18"/>
      <c r="CU411" s="18"/>
      <c r="CV411" s="18"/>
      <c r="CW411" s="18"/>
      <c r="CX411" s="18"/>
      <c r="CY411" s="18"/>
      <c r="CZ411" s="18"/>
      <c r="DA411" s="18"/>
      <c r="DB411" s="18"/>
      <c r="DC411" s="18"/>
      <c r="DD411" s="18"/>
      <c r="DE411" s="25"/>
      <c r="DF411" s="25"/>
      <c r="DG411" s="25"/>
      <c r="DH411" s="25"/>
      <c r="DI411" s="25"/>
      <c r="DJ411" s="25"/>
      <c r="DK411" s="25"/>
      <c r="DL411" s="25"/>
      <c r="DM411" s="25"/>
      <c r="DN411" s="25"/>
      <c r="DO411" s="25"/>
      <c r="DP411" s="25"/>
      <c r="DQ411" s="25"/>
      <c r="DR411" s="25"/>
      <c r="DS411" s="25"/>
      <c r="DT411" s="25"/>
      <c r="DU411" s="25"/>
      <c r="DV411" s="25"/>
      <c r="DW411" s="25"/>
      <c r="DX411" s="25"/>
      <c r="DY411" s="25"/>
      <c r="DZ411" s="25"/>
      <c r="EA411" s="25"/>
      <c r="EB411" s="25"/>
      <c r="EC411" s="25"/>
      <c r="ED411" s="25"/>
      <c r="EE411" s="25"/>
      <c r="EF411" s="25"/>
      <c r="EG411" s="25"/>
      <c r="EH411" s="25"/>
      <c r="EI411" s="25"/>
      <c r="EJ411" s="25"/>
      <c r="EK411" s="25"/>
      <c r="EL411" s="25"/>
      <c r="EM411" s="25"/>
      <c r="EN411" s="25"/>
      <c r="EO411" s="25"/>
      <c r="EP411" s="25"/>
      <c r="EQ411" s="25"/>
      <c r="ER411" s="25"/>
      <c r="ES411" s="25"/>
      <c r="ET411" s="25"/>
      <c r="EU411" s="25"/>
      <c r="EV411" s="25"/>
      <c r="EW411" s="25"/>
      <c r="EX411" s="25"/>
      <c r="EY411" s="25"/>
      <c r="EZ411" s="25"/>
      <c r="FA411" s="25"/>
      <c r="FB411" s="25"/>
      <c r="FC411" s="25"/>
      <c r="FD411" s="21"/>
      <c r="FE411" s="21"/>
      <c r="FF411" s="21"/>
      <c r="FG411" s="21"/>
      <c r="FH411" s="21"/>
      <c r="FI411" s="21"/>
      <c r="FJ411" s="21"/>
      <c r="FK411" s="21"/>
      <c r="FL411" s="21"/>
      <c r="FM411" s="21"/>
      <c r="FN411" s="21"/>
      <c r="FO411" s="21"/>
      <c r="FP411" s="21"/>
      <c r="FQ411" s="21"/>
      <c r="FR411" s="21"/>
      <c r="FS411" s="18"/>
      <c r="FT411" s="18"/>
      <c r="FU411" s="18"/>
      <c r="FV411" s="18"/>
      <c r="FW411" s="18"/>
      <c r="FX411" s="18"/>
      <c r="FY411" s="18"/>
      <c r="FZ411" s="18"/>
      <c r="GA411" s="18"/>
      <c r="GB411" s="18"/>
      <c r="GC411" s="18"/>
      <c r="GD411" s="18"/>
      <c r="GE411" s="18"/>
      <c r="GF411" s="18"/>
      <c r="GG411" s="18"/>
      <c r="GH411" s="18"/>
      <c r="GI411" s="18"/>
    </row>
    <row r="412" spans="1:191" ht="9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4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  <c r="AY412" s="18"/>
      <c r="AZ412" s="18"/>
      <c r="BA412" s="18"/>
      <c r="BB412" s="18"/>
      <c r="BC412" s="18"/>
      <c r="BD412" s="18"/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  <c r="CC412" s="19"/>
      <c r="CD412" s="19"/>
      <c r="CE412" s="19"/>
      <c r="CF412" s="19"/>
      <c r="CG412" s="19"/>
      <c r="CH412" s="19"/>
      <c r="CI412" s="19"/>
      <c r="CJ412" s="19"/>
      <c r="CK412" s="18"/>
      <c r="CL412" s="18"/>
      <c r="CM412" s="18"/>
      <c r="CN412" s="18"/>
      <c r="CO412" s="18"/>
      <c r="CP412" s="18"/>
      <c r="CQ412" s="18"/>
      <c r="CR412" s="18"/>
      <c r="CS412" s="18"/>
      <c r="CT412" s="18"/>
      <c r="CU412" s="18"/>
      <c r="CV412" s="18"/>
      <c r="CW412" s="18"/>
      <c r="CX412" s="18"/>
      <c r="CY412" s="18"/>
      <c r="CZ412" s="18"/>
      <c r="DA412" s="18"/>
      <c r="DB412" s="18"/>
      <c r="DC412" s="18"/>
      <c r="DD412" s="18"/>
      <c r="DE412" s="25"/>
      <c r="DF412" s="25"/>
      <c r="DG412" s="25"/>
      <c r="DH412" s="25"/>
      <c r="DI412" s="25"/>
      <c r="DJ412" s="25"/>
      <c r="DK412" s="25"/>
      <c r="DL412" s="25"/>
      <c r="DM412" s="25"/>
      <c r="DN412" s="25"/>
      <c r="DO412" s="25"/>
      <c r="DP412" s="25"/>
      <c r="DQ412" s="25"/>
      <c r="DR412" s="25"/>
      <c r="DS412" s="25"/>
      <c r="DT412" s="25"/>
      <c r="DU412" s="25"/>
      <c r="DV412" s="25"/>
      <c r="DW412" s="25"/>
      <c r="DX412" s="25"/>
      <c r="DY412" s="25"/>
      <c r="DZ412" s="25"/>
      <c r="EA412" s="25"/>
      <c r="EB412" s="25"/>
      <c r="EC412" s="25"/>
      <c r="ED412" s="25"/>
      <c r="EE412" s="25"/>
      <c r="EF412" s="25"/>
      <c r="EG412" s="25"/>
      <c r="EH412" s="25"/>
      <c r="EI412" s="25"/>
      <c r="EJ412" s="25"/>
      <c r="EK412" s="25"/>
      <c r="EL412" s="25"/>
      <c r="EM412" s="25"/>
      <c r="EN412" s="25"/>
      <c r="EO412" s="25"/>
      <c r="EP412" s="25"/>
      <c r="EQ412" s="25"/>
      <c r="ER412" s="25"/>
      <c r="ES412" s="25"/>
      <c r="ET412" s="25"/>
      <c r="EU412" s="25"/>
      <c r="EV412" s="25"/>
      <c r="EW412" s="25"/>
      <c r="EX412" s="25"/>
      <c r="EY412" s="25"/>
      <c r="EZ412" s="25"/>
      <c r="FA412" s="25"/>
      <c r="FB412" s="25"/>
      <c r="FC412" s="25"/>
      <c r="FD412" s="21"/>
      <c r="FE412" s="21"/>
      <c r="FF412" s="21"/>
      <c r="FG412" s="21"/>
      <c r="FH412" s="21"/>
      <c r="FI412" s="21"/>
      <c r="FJ412" s="21"/>
      <c r="FK412" s="21"/>
      <c r="FL412" s="21"/>
      <c r="FM412" s="21"/>
      <c r="FN412" s="21"/>
      <c r="FO412" s="21"/>
      <c r="FP412" s="21"/>
      <c r="FQ412" s="21"/>
      <c r="FR412" s="21"/>
      <c r="FS412" s="18"/>
      <c r="FT412" s="18"/>
      <c r="FU412" s="18"/>
      <c r="FV412" s="18"/>
      <c r="FW412" s="18"/>
      <c r="FX412" s="18"/>
      <c r="FY412" s="18"/>
      <c r="FZ412" s="18"/>
      <c r="GA412" s="18"/>
      <c r="GB412" s="18"/>
      <c r="GC412" s="18"/>
      <c r="GD412" s="18"/>
      <c r="GE412" s="18"/>
      <c r="GF412" s="18"/>
      <c r="GG412" s="18"/>
      <c r="GH412" s="18"/>
      <c r="GI412" s="18"/>
    </row>
    <row r="413" spans="1:191" ht="9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8"/>
      <c r="BB413" s="18"/>
      <c r="BC413" s="18"/>
      <c r="BD413" s="18"/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  <c r="CC413" s="19"/>
      <c r="CD413" s="19"/>
      <c r="CE413" s="19"/>
      <c r="CF413" s="19"/>
      <c r="CG413" s="19"/>
      <c r="CH413" s="19"/>
      <c r="CI413" s="19"/>
      <c r="CJ413" s="19"/>
      <c r="CK413" s="18"/>
      <c r="CL413" s="18"/>
      <c r="CM413" s="18"/>
      <c r="CN413" s="18"/>
      <c r="CO413" s="18"/>
      <c r="CP413" s="18"/>
      <c r="CQ413" s="18"/>
      <c r="CR413" s="18"/>
      <c r="CS413" s="18"/>
      <c r="CT413" s="18"/>
      <c r="CU413" s="18"/>
      <c r="CV413" s="18"/>
      <c r="CW413" s="18"/>
      <c r="CX413" s="18"/>
      <c r="CY413" s="18"/>
      <c r="CZ413" s="18"/>
      <c r="DA413" s="18"/>
      <c r="DB413" s="18"/>
      <c r="DC413" s="18"/>
      <c r="DD413" s="18"/>
      <c r="DE413" s="25"/>
      <c r="DF413" s="25"/>
      <c r="DG413" s="25"/>
      <c r="DH413" s="25"/>
      <c r="DI413" s="25"/>
      <c r="DJ413" s="25"/>
      <c r="DK413" s="25"/>
      <c r="DL413" s="25"/>
      <c r="DM413" s="25"/>
      <c r="DN413" s="25"/>
      <c r="DO413" s="25"/>
      <c r="DP413" s="25"/>
      <c r="DQ413" s="25"/>
      <c r="DR413" s="25"/>
      <c r="DS413" s="25"/>
      <c r="DT413" s="25"/>
      <c r="DU413" s="25"/>
      <c r="DV413" s="25"/>
      <c r="DW413" s="25"/>
      <c r="DX413" s="25"/>
      <c r="DY413" s="25"/>
      <c r="DZ413" s="25"/>
      <c r="EA413" s="25"/>
      <c r="EB413" s="25"/>
      <c r="EC413" s="25"/>
      <c r="ED413" s="25"/>
      <c r="EE413" s="25"/>
      <c r="EF413" s="25"/>
      <c r="EG413" s="25"/>
      <c r="EH413" s="25"/>
      <c r="EI413" s="25"/>
      <c r="EJ413" s="25"/>
      <c r="EK413" s="25"/>
      <c r="EL413" s="25"/>
      <c r="EM413" s="25"/>
      <c r="EN413" s="25"/>
      <c r="EO413" s="25"/>
      <c r="EP413" s="25"/>
      <c r="EQ413" s="25"/>
      <c r="ER413" s="25"/>
      <c r="ES413" s="25"/>
      <c r="ET413" s="25"/>
      <c r="EU413" s="25"/>
      <c r="EV413" s="25"/>
      <c r="EW413" s="25"/>
      <c r="EX413" s="25"/>
      <c r="EY413" s="25"/>
      <c r="EZ413" s="25"/>
      <c r="FA413" s="25"/>
      <c r="FB413" s="25"/>
      <c r="FC413" s="25"/>
      <c r="FD413" s="21"/>
      <c r="FE413" s="21"/>
      <c r="FF413" s="21"/>
      <c r="FG413" s="21"/>
      <c r="FH413" s="21"/>
      <c r="FI413" s="21"/>
      <c r="FJ413" s="21"/>
      <c r="FK413" s="21"/>
      <c r="FL413" s="21"/>
      <c r="FM413" s="21"/>
      <c r="FN413" s="21"/>
      <c r="FO413" s="21"/>
      <c r="FP413" s="21"/>
      <c r="FQ413" s="21"/>
      <c r="FR413" s="21"/>
      <c r="FS413" s="18"/>
      <c r="FT413" s="18"/>
      <c r="FU413" s="18"/>
      <c r="FV413" s="18"/>
      <c r="FW413" s="18"/>
      <c r="FX413" s="18"/>
      <c r="FY413" s="18"/>
      <c r="FZ413" s="18"/>
      <c r="GA413" s="18"/>
      <c r="GB413" s="18"/>
      <c r="GC413" s="18"/>
      <c r="GD413" s="18"/>
      <c r="GE413" s="18"/>
      <c r="GF413" s="18"/>
      <c r="GG413" s="18"/>
      <c r="GH413" s="18"/>
      <c r="GI413" s="18"/>
    </row>
    <row r="414" spans="1:191" ht="9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4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  <c r="AZ414" s="18"/>
      <c r="BA414" s="18"/>
      <c r="BB414" s="18"/>
      <c r="BC414" s="18"/>
      <c r="BD414" s="18"/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  <c r="CC414" s="19"/>
      <c r="CD414" s="19"/>
      <c r="CE414" s="19"/>
      <c r="CF414" s="19"/>
      <c r="CG414" s="19"/>
      <c r="CH414" s="19"/>
      <c r="CI414" s="19"/>
      <c r="CJ414" s="19"/>
      <c r="CK414" s="18"/>
      <c r="CL414" s="18"/>
      <c r="CM414" s="18"/>
      <c r="CN414" s="18"/>
      <c r="CO414" s="18"/>
      <c r="CP414" s="18"/>
      <c r="CQ414" s="18"/>
      <c r="CR414" s="18"/>
      <c r="CS414" s="18"/>
      <c r="CT414" s="18"/>
      <c r="CU414" s="18"/>
      <c r="CV414" s="18"/>
      <c r="CW414" s="18"/>
      <c r="CX414" s="18"/>
      <c r="CY414" s="18"/>
      <c r="CZ414" s="18"/>
      <c r="DA414" s="18"/>
      <c r="DB414" s="18"/>
      <c r="DC414" s="18"/>
      <c r="DD414" s="18"/>
      <c r="DE414" s="25"/>
      <c r="DF414" s="25"/>
      <c r="DG414" s="25"/>
      <c r="DH414" s="25"/>
      <c r="DI414" s="25"/>
      <c r="DJ414" s="25"/>
      <c r="DK414" s="25"/>
      <c r="DL414" s="25"/>
      <c r="DM414" s="25"/>
      <c r="DN414" s="25"/>
      <c r="DO414" s="25"/>
      <c r="DP414" s="25"/>
      <c r="DQ414" s="25"/>
      <c r="DR414" s="25"/>
      <c r="DS414" s="25"/>
      <c r="DT414" s="25"/>
      <c r="DU414" s="25"/>
      <c r="DV414" s="25"/>
      <c r="DW414" s="25"/>
      <c r="DX414" s="25"/>
      <c r="DY414" s="25"/>
      <c r="DZ414" s="25"/>
      <c r="EA414" s="25"/>
      <c r="EB414" s="25"/>
      <c r="EC414" s="25"/>
      <c r="ED414" s="25"/>
      <c r="EE414" s="25"/>
      <c r="EF414" s="25"/>
      <c r="EG414" s="25"/>
      <c r="EH414" s="25"/>
      <c r="EI414" s="25"/>
      <c r="EJ414" s="25"/>
      <c r="EK414" s="25"/>
      <c r="EL414" s="25"/>
      <c r="EM414" s="25"/>
      <c r="EN414" s="25"/>
      <c r="EO414" s="25"/>
      <c r="EP414" s="25"/>
      <c r="EQ414" s="25"/>
      <c r="ER414" s="25"/>
      <c r="ES414" s="25"/>
      <c r="ET414" s="25"/>
      <c r="EU414" s="25"/>
      <c r="EV414" s="25"/>
      <c r="EW414" s="25"/>
      <c r="EX414" s="25"/>
      <c r="EY414" s="25"/>
      <c r="EZ414" s="25"/>
      <c r="FA414" s="25"/>
      <c r="FB414" s="25"/>
      <c r="FC414" s="25"/>
      <c r="FD414" s="21"/>
      <c r="FE414" s="21"/>
      <c r="FF414" s="21"/>
      <c r="FG414" s="21"/>
      <c r="FH414" s="21"/>
      <c r="FI414" s="21"/>
      <c r="FJ414" s="21"/>
      <c r="FK414" s="21"/>
      <c r="FL414" s="21"/>
      <c r="FM414" s="21"/>
      <c r="FN414" s="21"/>
      <c r="FO414" s="21"/>
      <c r="FP414" s="21"/>
      <c r="FQ414" s="21"/>
      <c r="FR414" s="21"/>
      <c r="FS414" s="18"/>
      <c r="FT414" s="18"/>
      <c r="FU414" s="18"/>
      <c r="FV414" s="18"/>
      <c r="FW414" s="18"/>
      <c r="FX414" s="18"/>
      <c r="FY414" s="18"/>
      <c r="FZ414" s="18"/>
      <c r="GA414" s="18"/>
      <c r="GB414" s="18"/>
      <c r="GC414" s="18"/>
      <c r="GD414" s="18"/>
      <c r="GE414" s="18"/>
      <c r="GF414" s="18"/>
      <c r="GG414" s="18"/>
      <c r="GH414" s="18"/>
      <c r="GI414" s="18"/>
    </row>
    <row r="415" spans="1:191" ht="9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4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8"/>
      <c r="BB415" s="18"/>
      <c r="BC415" s="18"/>
      <c r="BD415" s="18"/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  <c r="CC415" s="19"/>
      <c r="CD415" s="19"/>
      <c r="CE415" s="19"/>
      <c r="CF415" s="19"/>
      <c r="CG415" s="19"/>
      <c r="CH415" s="19"/>
      <c r="CI415" s="19"/>
      <c r="CJ415" s="19"/>
      <c r="CK415" s="18"/>
      <c r="CL415" s="18"/>
      <c r="CM415" s="18"/>
      <c r="CN415" s="18"/>
      <c r="CO415" s="18"/>
      <c r="CP415" s="18"/>
      <c r="CQ415" s="18"/>
      <c r="CR415" s="18"/>
      <c r="CS415" s="18"/>
      <c r="CT415" s="18"/>
      <c r="CU415" s="18"/>
      <c r="CV415" s="18"/>
      <c r="CW415" s="18"/>
      <c r="CX415" s="18"/>
      <c r="CY415" s="18"/>
      <c r="CZ415" s="18"/>
      <c r="DA415" s="18"/>
      <c r="DB415" s="18"/>
      <c r="DC415" s="18"/>
      <c r="DD415" s="18"/>
      <c r="DE415" s="25"/>
      <c r="DF415" s="25"/>
      <c r="DG415" s="25"/>
      <c r="DH415" s="25"/>
      <c r="DI415" s="25"/>
      <c r="DJ415" s="25"/>
      <c r="DK415" s="25"/>
      <c r="DL415" s="25"/>
      <c r="DM415" s="25"/>
      <c r="DN415" s="25"/>
      <c r="DO415" s="25"/>
      <c r="DP415" s="25"/>
      <c r="DQ415" s="25"/>
      <c r="DR415" s="25"/>
      <c r="DS415" s="25"/>
      <c r="DT415" s="25"/>
      <c r="DU415" s="25"/>
      <c r="DV415" s="25"/>
      <c r="DW415" s="25"/>
      <c r="DX415" s="25"/>
      <c r="DY415" s="25"/>
      <c r="DZ415" s="25"/>
      <c r="EA415" s="25"/>
      <c r="EB415" s="25"/>
      <c r="EC415" s="25"/>
      <c r="ED415" s="25"/>
      <c r="EE415" s="25"/>
      <c r="EF415" s="25"/>
      <c r="EG415" s="25"/>
      <c r="EH415" s="25"/>
      <c r="EI415" s="25"/>
      <c r="EJ415" s="25"/>
      <c r="EK415" s="25"/>
      <c r="EL415" s="25"/>
      <c r="EM415" s="25"/>
      <c r="EN415" s="25"/>
      <c r="EO415" s="25"/>
      <c r="EP415" s="25"/>
      <c r="EQ415" s="25"/>
      <c r="ER415" s="25"/>
      <c r="ES415" s="25"/>
      <c r="ET415" s="25"/>
      <c r="EU415" s="25"/>
      <c r="EV415" s="25"/>
      <c r="EW415" s="25"/>
      <c r="EX415" s="25"/>
      <c r="EY415" s="25"/>
      <c r="EZ415" s="25"/>
      <c r="FA415" s="25"/>
      <c r="FB415" s="25"/>
      <c r="FC415" s="25"/>
      <c r="FD415" s="21"/>
      <c r="FE415" s="21"/>
      <c r="FF415" s="21"/>
      <c r="FG415" s="21"/>
      <c r="FH415" s="21"/>
      <c r="FI415" s="21"/>
      <c r="FJ415" s="21"/>
      <c r="FK415" s="21"/>
      <c r="FL415" s="21"/>
      <c r="FM415" s="21"/>
      <c r="FN415" s="21"/>
      <c r="FO415" s="21"/>
      <c r="FP415" s="21"/>
      <c r="FQ415" s="21"/>
      <c r="FR415" s="21"/>
      <c r="FS415" s="18"/>
      <c r="FT415" s="18"/>
      <c r="FU415" s="18"/>
      <c r="FV415" s="18"/>
      <c r="FW415" s="18"/>
      <c r="FX415" s="18"/>
      <c r="FY415" s="18"/>
      <c r="FZ415" s="18"/>
      <c r="GA415" s="18"/>
      <c r="GB415" s="18"/>
      <c r="GC415" s="18"/>
      <c r="GD415" s="18"/>
      <c r="GE415" s="18"/>
      <c r="GF415" s="18"/>
      <c r="GG415" s="18"/>
      <c r="GH415" s="18"/>
      <c r="GI415" s="18"/>
    </row>
    <row r="416" spans="1:191" ht="9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</row>
    <row r="417" spans="1:191" ht="9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</row>
    <row r="418" spans="1:191" ht="9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  <c r="AW418" s="18"/>
      <c r="AX418" s="18"/>
      <c r="AY418" s="18"/>
      <c r="AZ418" s="18"/>
      <c r="BA418" s="18"/>
      <c r="BB418" s="18"/>
      <c r="BC418" s="18"/>
      <c r="BD418" s="18"/>
      <c r="BE418" s="2"/>
      <c r="BF418" s="2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18"/>
      <c r="CF418" s="18"/>
      <c r="CG418" s="18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</row>
    <row r="419" spans="1:191" ht="9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39"/>
      <c r="AN419" s="39"/>
      <c r="AO419" s="39"/>
      <c r="AP419" s="39"/>
      <c r="AQ419" s="39"/>
      <c r="AR419" s="39"/>
      <c r="AS419" s="39"/>
      <c r="AT419" s="39"/>
      <c r="AU419" s="39"/>
      <c r="AV419" s="39"/>
      <c r="AW419" s="39"/>
      <c r="AX419" s="39"/>
      <c r="AY419" s="39"/>
      <c r="AZ419" s="39"/>
      <c r="BA419" s="39"/>
      <c r="BB419" s="39"/>
      <c r="BC419" s="39"/>
      <c r="BD419" s="39"/>
      <c r="BE419" s="2"/>
      <c r="BF419" s="2"/>
      <c r="BG419" s="39"/>
      <c r="BH419" s="39"/>
      <c r="BI419" s="39"/>
      <c r="BJ419" s="39"/>
      <c r="BK419" s="39"/>
      <c r="BL419" s="39"/>
      <c r="BM419" s="39"/>
      <c r="BN419" s="39"/>
      <c r="BO419" s="39"/>
      <c r="BP419" s="39"/>
      <c r="BQ419" s="39"/>
      <c r="BR419" s="39"/>
      <c r="BS419" s="39"/>
      <c r="BT419" s="39"/>
      <c r="BU419" s="39"/>
      <c r="BV419" s="39"/>
      <c r="BW419" s="39"/>
      <c r="BX419" s="39"/>
      <c r="BY419" s="39"/>
      <c r="BZ419" s="39"/>
      <c r="CA419" s="39"/>
      <c r="CB419" s="39"/>
      <c r="CC419" s="39"/>
      <c r="CD419" s="39"/>
      <c r="CE419" s="39"/>
      <c r="CF419" s="39"/>
      <c r="CG419" s="39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18"/>
      <c r="EC419" s="18"/>
      <c r="ED419" s="18"/>
      <c r="EE419" s="18"/>
      <c r="EF419" s="18"/>
      <c r="EG419" s="18"/>
      <c r="EH419" s="18"/>
      <c r="EI419" s="18"/>
      <c r="EJ419" s="18"/>
      <c r="EK419" s="18"/>
      <c r="EL419" s="18"/>
      <c r="EM419" s="18"/>
      <c r="EN419" s="18"/>
      <c r="EO419" s="18"/>
      <c r="EP419" s="2"/>
      <c r="EQ419" s="2"/>
      <c r="ER419" s="18"/>
      <c r="ES419" s="18"/>
      <c r="ET419" s="18"/>
      <c r="EU419" s="18"/>
      <c r="EV419" s="18"/>
      <c r="EW419" s="18"/>
      <c r="EX419" s="18"/>
      <c r="EY419" s="18"/>
      <c r="EZ419" s="18"/>
      <c r="FA419" s="18"/>
      <c r="FB419" s="18"/>
      <c r="FC419" s="18"/>
      <c r="FD419" s="18"/>
      <c r="FE419" s="18"/>
      <c r="FF419" s="18"/>
      <c r="FG419" s="18"/>
      <c r="FH419" s="18"/>
      <c r="FI419" s="18"/>
      <c r="FJ419" s="18"/>
      <c r="FK419" s="18"/>
      <c r="FL419" s="18"/>
      <c r="FM419" s="18"/>
      <c r="FN419" s="18"/>
      <c r="FO419" s="18"/>
      <c r="FP419" s="18"/>
      <c r="FQ419" s="18"/>
      <c r="FR419" s="18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</row>
    <row r="420" spans="1:191" ht="9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18"/>
      <c r="AR420" s="18"/>
      <c r="AS420" s="18"/>
      <c r="AT420" s="18"/>
      <c r="AU420" s="18"/>
      <c r="AV420" s="18"/>
      <c r="AW420" s="18"/>
      <c r="AX420" s="18"/>
      <c r="AY420" s="18"/>
      <c r="AZ420" s="18"/>
      <c r="BA420" s="18"/>
      <c r="BB420" s="18"/>
      <c r="BC420" s="18"/>
      <c r="BD420" s="18"/>
      <c r="BE420" s="2"/>
      <c r="BF420" s="2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18"/>
      <c r="CF420" s="18"/>
      <c r="CG420" s="18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39"/>
      <c r="EC420" s="39"/>
      <c r="ED420" s="39"/>
      <c r="EE420" s="39"/>
      <c r="EF420" s="39"/>
      <c r="EG420" s="39"/>
      <c r="EH420" s="39"/>
      <c r="EI420" s="39"/>
      <c r="EJ420" s="39"/>
      <c r="EK420" s="39"/>
      <c r="EL420" s="39"/>
      <c r="EM420" s="39"/>
      <c r="EN420" s="39"/>
      <c r="EO420" s="39"/>
      <c r="EP420" s="15"/>
      <c r="EQ420" s="15"/>
      <c r="ER420" s="39"/>
      <c r="ES420" s="39"/>
      <c r="ET420" s="39"/>
      <c r="EU420" s="39"/>
      <c r="EV420" s="39"/>
      <c r="EW420" s="39"/>
      <c r="EX420" s="39"/>
      <c r="EY420" s="39"/>
      <c r="EZ420" s="39"/>
      <c r="FA420" s="39"/>
      <c r="FB420" s="39"/>
      <c r="FC420" s="39"/>
      <c r="FD420" s="39"/>
      <c r="FE420" s="39"/>
      <c r="FF420" s="39"/>
      <c r="FG420" s="39"/>
      <c r="FH420" s="39"/>
      <c r="FI420" s="39"/>
      <c r="FJ420" s="39"/>
      <c r="FK420" s="39"/>
      <c r="FL420" s="39"/>
      <c r="FM420" s="39"/>
      <c r="FN420" s="39"/>
      <c r="FO420" s="39"/>
      <c r="FP420" s="39"/>
      <c r="FQ420" s="39"/>
      <c r="FR420" s="39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</row>
    <row r="421" spans="1:191" ht="9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39"/>
      <c r="AR421" s="39"/>
      <c r="AS421" s="39"/>
      <c r="AT421" s="39"/>
      <c r="AU421" s="39"/>
      <c r="AV421" s="39"/>
      <c r="AW421" s="39"/>
      <c r="AX421" s="39"/>
      <c r="AY421" s="39"/>
      <c r="AZ421" s="39"/>
      <c r="BA421" s="39"/>
      <c r="BB421" s="39"/>
      <c r="BC421" s="39"/>
      <c r="BD421" s="39"/>
      <c r="BE421" s="15"/>
      <c r="BF421" s="15"/>
      <c r="BG421" s="39"/>
      <c r="BH421" s="39"/>
      <c r="BI421" s="39"/>
      <c r="BJ421" s="39"/>
      <c r="BK421" s="39"/>
      <c r="BL421" s="39"/>
      <c r="BM421" s="39"/>
      <c r="BN421" s="39"/>
      <c r="BO421" s="39"/>
      <c r="BP421" s="39"/>
      <c r="BQ421" s="39"/>
      <c r="BR421" s="39"/>
      <c r="BS421" s="39"/>
      <c r="BT421" s="39"/>
      <c r="BU421" s="39"/>
      <c r="BV421" s="39"/>
      <c r="BW421" s="39"/>
      <c r="BX421" s="39"/>
      <c r="BY421" s="39"/>
      <c r="BZ421" s="39"/>
      <c r="CA421" s="39"/>
      <c r="CB421" s="39"/>
      <c r="CC421" s="39"/>
      <c r="CD421" s="39"/>
      <c r="CE421" s="39"/>
      <c r="CF421" s="39"/>
      <c r="CG421" s="39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</row>
    <row r="422" spans="1:191" ht="9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</row>
    <row r="423" spans="1:191" ht="9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14"/>
      <c r="AA423" s="14"/>
      <c r="AB423" s="19"/>
      <c r="AC423" s="19"/>
      <c r="AD423" s="19"/>
      <c r="AE423" s="2"/>
      <c r="AF423" s="2"/>
      <c r="AG423" s="2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/>
      <c r="AX423" s="14"/>
      <c r="AY423" s="14"/>
      <c r="AZ423" s="14"/>
      <c r="BA423" s="14"/>
      <c r="BB423" s="14"/>
      <c r="BC423" s="18"/>
      <c r="BD423" s="18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</row>
    <row r="424" spans="1:191" ht="9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18"/>
      <c r="CM424" s="18"/>
      <c r="CN424" s="18"/>
      <c r="CO424" s="18"/>
      <c r="CP424" s="18"/>
      <c r="CQ424" s="18"/>
      <c r="CR424" s="18"/>
      <c r="CS424" s="18"/>
      <c r="CT424" s="18"/>
      <c r="CU424" s="18"/>
      <c r="CV424" s="18"/>
      <c r="CW424" s="18"/>
      <c r="CX424" s="18"/>
      <c r="CY424" s="18"/>
      <c r="CZ424" s="18"/>
      <c r="DA424" s="18"/>
      <c r="DB424" s="18"/>
      <c r="DC424" s="18"/>
      <c r="DD424" s="18"/>
      <c r="DE424" s="18"/>
      <c r="DF424" s="18"/>
      <c r="DG424" s="5"/>
      <c r="DH424" s="2"/>
      <c r="DI424" s="18"/>
      <c r="DJ424" s="18"/>
      <c r="DK424" s="18"/>
      <c r="DL424" s="18"/>
      <c r="DM424" s="18"/>
      <c r="DN424" s="18"/>
      <c r="DO424" s="18"/>
      <c r="DP424" s="18"/>
      <c r="DQ424" s="18"/>
      <c r="DR424" s="18"/>
      <c r="DS424" s="18"/>
      <c r="DT424" s="18"/>
      <c r="DU424" s="18"/>
      <c r="DV424" s="18"/>
      <c r="DW424" s="2"/>
      <c r="DX424" s="2"/>
      <c r="DY424" s="18"/>
      <c r="DZ424" s="18"/>
      <c r="EA424" s="18"/>
      <c r="EB424" s="18"/>
      <c r="EC424" s="18"/>
      <c r="ED424" s="18"/>
      <c r="EE424" s="18"/>
      <c r="EF424" s="18"/>
      <c r="EG424" s="18"/>
      <c r="EH424" s="18"/>
      <c r="EI424" s="18"/>
      <c r="EJ424" s="18"/>
      <c r="EK424" s="18"/>
      <c r="EL424" s="18"/>
      <c r="EM424" s="18"/>
      <c r="EN424" s="18"/>
      <c r="EO424" s="18"/>
      <c r="EP424" s="18"/>
      <c r="EQ424" s="18"/>
      <c r="ER424" s="18"/>
      <c r="ES424" s="18"/>
      <c r="ET424" s="18"/>
      <c r="EU424" s="2"/>
      <c r="EV424" s="2"/>
      <c r="EW424" s="14"/>
      <c r="EX424" s="14"/>
      <c r="EY424" s="19"/>
      <c r="EZ424" s="19"/>
      <c r="FA424" s="19"/>
      <c r="FB424" s="2"/>
      <c r="FC424" s="2"/>
      <c r="FD424" s="2"/>
      <c r="FE424" s="18"/>
      <c r="FF424" s="18"/>
      <c r="FG424" s="18"/>
      <c r="FH424" s="18"/>
      <c r="FI424" s="18"/>
      <c r="FJ424" s="18"/>
      <c r="FK424" s="18"/>
      <c r="FL424" s="18"/>
      <c r="FM424" s="18"/>
      <c r="FN424" s="18"/>
      <c r="FO424" s="18"/>
      <c r="FP424" s="18"/>
      <c r="FQ424" s="18"/>
      <c r="FR424" s="18"/>
      <c r="FS424" s="18"/>
      <c r="FT424" s="18"/>
      <c r="FU424" s="14"/>
      <c r="FV424" s="14"/>
      <c r="FW424" s="14"/>
      <c r="FX424" s="14"/>
      <c r="FY424" s="14"/>
      <c r="FZ424" s="18"/>
      <c r="GA424" s="18"/>
      <c r="GB424" s="2"/>
      <c r="GC424" s="2"/>
      <c r="GD424" s="2"/>
      <c r="GE424" s="2"/>
      <c r="GF424" s="2"/>
      <c r="GG424" s="2"/>
      <c r="GH424" s="2"/>
      <c r="GI424" s="2"/>
    </row>
    <row r="425" spans="1:191" ht="9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13"/>
      <c r="CM425" s="13"/>
      <c r="CN425" s="13"/>
      <c r="CO425" s="13"/>
      <c r="CP425" s="13"/>
      <c r="CQ425" s="13"/>
      <c r="CR425" s="13"/>
      <c r="CS425" s="13"/>
      <c r="CT425" s="13"/>
      <c r="CU425" s="13"/>
      <c r="CV425" s="13"/>
      <c r="CW425" s="13"/>
      <c r="CX425" s="13"/>
      <c r="CY425" s="13"/>
      <c r="CZ425" s="13"/>
      <c r="DA425" s="13"/>
      <c r="DB425" s="13"/>
      <c r="DC425" s="13"/>
      <c r="DD425" s="13"/>
      <c r="DE425" s="13"/>
      <c r="DF425" s="13"/>
      <c r="DG425" s="12"/>
      <c r="DH425" s="2"/>
      <c r="DI425" s="13"/>
      <c r="DJ425" s="13"/>
      <c r="DK425" s="13"/>
      <c r="DL425" s="13"/>
      <c r="DM425" s="13"/>
      <c r="DN425" s="13"/>
      <c r="DO425" s="13"/>
      <c r="DP425" s="13"/>
      <c r="DQ425" s="13"/>
      <c r="DR425" s="13"/>
      <c r="DS425" s="13"/>
      <c r="DT425" s="13"/>
      <c r="DU425" s="13"/>
      <c r="DV425" s="13"/>
      <c r="DW425" s="13"/>
      <c r="DX425" s="13"/>
      <c r="DY425" s="13"/>
      <c r="DZ425" s="13"/>
      <c r="EA425" s="13"/>
      <c r="EB425" s="13"/>
      <c r="EC425" s="13"/>
      <c r="ED425" s="13"/>
      <c r="EE425" s="13"/>
      <c r="EF425" s="13"/>
      <c r="EG425" s="13"/>
      <c r="EH425" s="13"/>
      <c r="EI425" s="13"/>
      <c r="EJ425" s="13"/>
      <c r="EK425" s="13"/>
      <c r="EL425" s="13"/>
      <c r="EM425" s="13"/>
      <c r="EN425" s="13"/>
      <c r="EO425" s="13"/>
      <c r="EP425" s="13"/>
      <c r="EQ425" s="13"/>
      <c r="ER425" s="13"/>
      <c r="ES425" s="13"/>
      <c r="ET425" s="13"/>
      <c r="EU425" s="2"/>
      <c r="EV425" s="2"/>
      <c r="EW425" s="14"/>
      <c r="EX425" s="14"/>
      <c r="EY425" s="14"/>
      <c r="EZ425" s="14"/>
      <c r="FA425" s="14"/>
      <c r="FB425" s="14"/>
      <c r="FC425" s="14"/>
      <c r="FD425" s="14"/>
      <c r="FE425" s="14"/>
      <c r="FF425" s="14"/>
      <c r="FG425" s="14"/>
      <c r="FH425" s="14"/>
      <c r="FI425" s="14"/>
      <c r="FJ425" s="14"/>
      <c r="FK425" s="14"/>
      <c r="FL425" s="14"/>
      <c r="FM425" s="14"/>
      <c r="FN425" s="14"/>
      <c r="FO425" s="14"/>
      <c r="FP425" s="14"/>
      <c r="FQ425" s="14"/>
      <c r="FR425" s="14"/>
      <c r="FS425" s="14"/>
      <c r="FT425" s="14"/>
      <c r="FU425" s="14"/>
      <c r="FV425" s="14"/>
      <c r="FW425" s="14"/>
      <c r="FX425" s="14"/>
      <c r="FY425" s="14"/>
      <c r="FZ425" s="14"/>
      <c r="GA425" s="14"/>
      <c r="GB425" s="14"/>
      <c r="GC425" s="14"/>
      <c r="GD425" s="14"/>
      <c r="GE425" s="2"/>
      <c r="GF425" s="2"/>
      <c r="GG425" s="2"/>
      <c r="GH425" s="2"/>
      <c r="GI425" s="2"/>
    </row>
    <row r="426" spans="1:191" ht="9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</row>
    <row r="427" spans="1:191" ht="9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</row>
    <row r="428" spans="1:191" ht="9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</row>
    <row r="429" spans="1:191" ht="9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</row>
    <row r="430" spans="1:191" ht="9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  <c r="GI430" s="2"/>
    </row>
    <row r="431" spans="1:191" ht="9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  <c r="GI431" s="2"/>
    </row>
  </sheetData>
  <sheetProtection/>
  <mergeCells count="1000">
    <mergeCell ref="A62:AJ62"/>
    <mergeCell ref="AQ62:BB62"/>
    <mergeCell ref="BD62:BL62"/>
    <mergeCell ref="BU62:CG62"/>
    <mergeCell ref="CH62:CW62"/>
    <mergeCell ref="CX62:DO62"/>
    <mergeCell ref="DX55:EJ55"/>
    <mergeCell ref="DX57:EJ57"/>
    <mergeCell ref="EK54:EW54"/>
    <mergeCell ref="DX54:EI54"/>
    <mergeCell ref="EK57:EW57"/>
    <mergeCell ref="DX72:EJ72"/>
    <mergeCell ref="DX70:EJ70"/>
    <mergeCell ref="EK65:EW65"/>
    <mergeCell ref="EK62:EW62"/>
    <mergeCell ref="DX62:EJ62"/>
    <mergeCell ref="A52:AJ52"/>
    <mergeCell ref="AR52:BB52"/>
    <mergeCell ref="BD52:BK52"/>
    <mergeCell ref="BU52:CG52"/>
    <mergeCell ref="CH52:CW52"/>
    <mergeCell ref="AQ53:BB53"/>
    <mergeCell ref="BC53:BT53"/>
    <mergeCell ref="AK53:AP53"/>
    <mergeCell ref="BU53:CG53"/>
    <mergeCell ref="A53:AJ53"/>
    <mergeCell ref="BD54:BK54"/>
    <mergeCell ref="CX60:DJ60"/>
    <mergeCell ref="DK60:DW60"/>
    <mergeCell ref="BD55:BK55"/>
    <mergeCell ref="CX57:DJ57"/>
    <mergeCell ref="BU55:CG55"/>
    <mergeCell ref="CH54:CW54"/>
    <mergeCell ref="DK58:DW58"/>
    <mergeCell ref="CI55:CW55"/>
    <mergeCell ref="CX55:DO55"/>
    <mergeCell ref="BU71:CG71"/>
    <mergeCell ref="DK59:DW59"/>
    <mergeCell ref="DK64:DW64"/>
    <mergeCell ref="BU54:CG54"/>
    <mergeCell ref="CH57:CW57"/>
    <mergeCell ref="CX63:DO63"/>
    <mergeCell ref="DK57:DW57"/>
    <mergeCell ref="BU59:CG59"/>
    <mergeCell ref="CH59:CW59"/>
    <mergeCell ref="CX54:DO54"/>
    <mergeCell ref="A70:AJ70"/>
    <mergeCell ref="AK70:AP70"/>
    <mergeCell ref="AQ70:BB70"/>
    <mergeCell ref="BC70:BT70"/>
    <mergeCell ref="BU70:CG70"/>
    <mergeCell ref="A64:AJ64"/>
    <mergeCell ref="AK64:AP64"/>
    <mergeCell ref="AQ64:BB64"/>
    <mergeCell ref="BC64:BT64"/>
    <mergeCell ref="BU64:CG64"/>
    <mergeCell ref="A58:AJ58"/>
    <mergeCell ref="CH58:CW58"/>
    <mergeCell ref="BU60:CG60"/>
    <mergeCell ref="CH60:CW60"/>
    <mergeCell ref="EE34:ES34"/>
    <mergeCell ref="DN33:ED33"/>
    <mergeCell ref="EE33:ES33"/>
    <mergeCell ref="EK50:EW50"/>
    <mergeCell ref="ET34:FJ34"/>
    <mergeCell ref="DN35:ED35"/>
    <mergeCell ref="EE35:ES35"/>
    <mergeCell ref="ET35:FJ35"/>
    <mergeCell ref="CX48:DW48"/>
    <mergeCell ref="DX48:EJ48"/>
    <mergeCell ref="EK52:EW52"/>
    <mergeCell ref="DX52:EI52"/>
    <mergeCell ref="EX51:FJ51"/>
    <mergeCell ref="EK48:EW48"/>
    <mergeCell ref="CH47:EJ47"/>
    <mergeCell ref="EK47:FJ47"/>
    <mergeCell ref="ET18:FJ18"/>
    <mergeCell ref="A18:AM18"/>
    <mergeCell ref="AN18:AS18"/>
    <mergeCell ref="AT18:BI18"/>
    <mergeCell ref="BJ18:CE18"/>
    <mergeCell ref="CF18:CV18"/>
    <mergeCell ref="CW18:DM18"/>
    <mergeCell ref="DN18:ED18"/>
    <mergeCell ref="EE18:ES18"/>
    <mergeCell ref="A136:AE136"/>
    <mergeCell ref="CX74:DJ74"/>
    <mergeCell ref="A133:AO133"/>
    <mergeCell ref="AP133:AU133"/>
    <mergeCell ref="AV133:BK133"/>
    <mergeCell ref="BL133:CE133"/>
    <mergeCell ref="BL132:CE132"/>
    <mergeCell ref="AH136:BH136"/>
    <mergeCell ref="CF132:CV132"/>
    <mergeCell ref="A74:AJ74"/>
    <mergeCell ref="N137:AE137"/>
    <mergeCell ref="DS138:ES138"/>
    <mergeCell ref="AH137:BH137"/>
    <mergeCell ref="BM143:CG143"/>
    <mergeCell ref="CJ143:CW143"/>
    <mergeCell ref="DZ142:EB142"/>
    <mergeCell ref="EF142:EU142"/>
    <mergeCell ref="CY143:DX143"/>
    <mergeCell ref="DC138:DP138"/>
    <mergeCell ref="N138:AE138"/>
    <mergeCell ref="FA142:FB142"/>
    <mergeCell ref="BM142:CG142"/>
    <mergeCell ref="CJ142:CW142"/>
    <mergeCell ref="CZ142:DU142"/>
    <mergeCell ref="DX142:DY142"/>
    <mergeCell ref="EV142:EZ142"/>
    <mergeCell ref="A141:B141"/>
    <mergeCell ref="C141:E141"/>
    <mergeCell ref="I141:X141"/>
    <mergeCell ref="Y141:AE141"/>
    <mergeCell ref="AH138:BH138"/>
    <mergeCell ref="R139:AE139"/>
    <mergeCell ref="AH139:BH139"/>
    <mergeCell ref="EE131:ES131"/>
    <mergeCell ref="ET131:FJ131"/>
    <mergeCell ref="DN132:ED132"/>
    <mergeCell ref="DN133:ED133"/>
    <mergeCell ref="DC137:DP137"/>
    <mergeCell ref="DS137:ES137"/>
    <mergeCell ref="EE132:ES132"/>
    <mergeCell ref="ET132:FJ132"/>
    <mergeCell ref="EE133:ES133"/>
    <mergeCell ref="ET133:FJ133"/>
    <mergeCell ref="CF133:CV133"/>
    <mergeCell ref="CW133:DM133"/>
    <mergeCell ref="DN131:ED131"/>
    <mergeCell ref="BL131:CE131"/>
    <mergeCell ref="CF131:CV131"/>
    <mergeCell ref="CW131:DM131"/>
    <mergeCell ref="CW132:DM132"/>
    <mergeCell ref="A130:AO130"/>
    <mergeCell ref="AP130:AU130"/>
    <mergeCell ref="AV130:BK130"/>
    <mergeCell ref="A132:AO132"/>
    <mergeCell ref="AP132:AU132"/>
    <mergeCell ref="AV132:BK132"/>
    <mergeCell ref="A131:AO131"/>
    <mergeCell ref="AP131:AU131"/>
    <mergeCell ref="AV131:BK131"/>
    <mergeCell ref="BL130:CE130"/>
    <mergeCell ref="CF130:CV130"/>
    <mergeCell ref="CW130:DM130"/>
    <mergeCell ref="ET128:FJ128"/>
    <mergeCell ref="DN129:ED129"/>
    <mergeCell ref="EE129:ES129"/>
    <mergeCell ref="ET129:FJ129"/>
    <mergeCell ref="DN130:ED130"/>
    <mergeCell ref="EE130:ES130"/>
    <mergeCell ref="ET130:FJ130"/>
    <mergeCell ref="A129:AO129"/>
    <mergeCell ref="AP129:AU129"/>
    <mergeCell ref="AV129:BK129"/>
    <mergeCell ref="BL129:CE129"/>
    <mergeCell ref="CF129:CV129"/>
    <mergeCell ref="CW129:DM129"/>
    <mergeCell ref="EE127:ES127"/>
    <mergeCell ref="ET127:FJ127"/>
    <mergeCell ref="A128:AO128"/>
    <mergeCell ref="AP128:AU128"/>
    <mergeCell ref="AV128:BK128"/>
    <mergeCell ref="BL128:CE128"/>
    <mergeCell ref="CF128:CV128"/>
    <mergeCell ref="CW128:DM128"/>
    <mergeCell ref="DN128:ED128"/>
    <mergeCell ref="EE128:ES128"/>
    <mergeCell ref="DN126:ED126"/>
    <mergeCell ref="EE126:ES126"/>
    <mergeCell ref="ET126:FJ126"/>
    <mergeCell ref="A127:AO127"/>
    <mergeCell ref="AP127:AU127"/>
    <mergeCell ref="AV127:BK127"/>
    <mergeCell ref="BL127:CE127"/>
    <mergeCell ref="CF127:CV127"/>
    <mergeCell ref="CW127:DM127"/>
    <mergeCell ref="DN127:ED127"/>
    <mergeCell ref="A126:AO126"/>
    <mergeCell ref="AP126:AU126"/>
    <mergeCell ref="AV126:BK126"/>
    <mergeCell ref="BL126:CE126"/>
    <mergeCell ref="CF126:CV126"/>
    <mergeCell ref="CW126:DM126"/>
    <mergeCell ref="ET124:FJ124"/>
    <mergeCell ref="A125:AO125"/>
    <mergeCell ref="AP125:AU125"/>
    <mergeCell ref="AV125:BK125"/>
    <mergeCell ref="BL125:CE125"/>
    <mergeCell ref="CF125:CV125"/>
    <mergeCell ref="CW125:DM125"/>
    <mergeCell ref="DN125:ED125"/>
    <mergeCell ref="EE125:ES125"/>
    <mergeCell ref="ET125:FJ125"/>
    <mergeCell ref="EE123:ES123"/>
    <mergeCell ref="ET123:FJ123"/>
    <mergeCell ref="A124:AO124"/>
    <mergeCell ref="AP124:AU124"/>
    <mergeCell ref="AV124:BK124"/>
    <mergeCell ref="BL124:CE124"/>
    <mergeCell ref="CF124:CV124"/>
    <mergeCell ref="CW124:DM124"/>
    <mergeCell ref="DN124:ED124"/>
    <mergeCell ref="EE124:ES124"/>
    <mergeCell ref="DN122:ED122"/>
    <mergeCell ref="EE122:ES122"/>
    <mergeCell ref="ET122:FJ122"/>
    <mergeCell ref="A123:AO123"/>
    <mergeCell ref="AP123:AU123"/>
    <mergeCell ref="AV123:BK123"/>
    <mergeCell ref="BL123:CE123"/>
    <mergeCell ref="CF123:CV123"/>
    <mergeCell ref="CW123:DM123"/>
    <mergeCell ref="DN123:ED123"/>
    <mergeCell ref="A122:AO122"/>
    <mergeCell ref="AP122:AU122"/>
    <mergeCell ref="AV122:BK122"/>
    <mergeCell ref="BL122:CE122"/>
    <mergeCell ref="CF122:CV122"/>
    <mergeCell ref="CW122:DM122"/>
    <mergeCell ref="ET120:FJ120"/>
    <mergeCell ref="A121:AO121"/>
    <mergeCell ref="AP121:AU121"/>
    <mergeCell ref="AV121:BK121"/>
    <mergeCell ref="BL121:CE121"/>
    <mergeCell ref="CF121:CV121"/>
    <mergeCell ref="CW121:DM121"/>
    <mergeCell ref="DN121:ED121"/>
    <mergeCell ref="EE121:ES121"/>
    <mergeCell ref="ET121:FJ121"/>
    <mergeCell ref="EE119:ES119"/>
    <mergeCell ref="ET119:FJ119"/>
    <mergeCell ref="A120:AO120"/>
    <mergeCell ref="AP120:AU120"/>
    <mergeCell ref="AV120:BK120"/>
    <mergeCell ref="BL120:CE120"/>
    <mergeCell ref="CF120:CV120"/>
    <mergeCell ref="CW120:DM120"/>
    <mergeCell ref="DN120:ED120"/>
    <mergeCell ref="EE120:ES120"/>
    <mergeCell ref="DN118:ED118"/>
    <mergeCell ref="EE118:ES118"/>
    <mergeCell ref="ET118:FJ118"/>
    <mergeCell ref="A119:AO119"/>
    <mergeCell ref="AP119:AU119"/>
    <mergeCell ref="AV119:BK119"/>
    <mergeCell ref="BL119:CE119"/>
    <mergeCell ref="CF119:CV119"/>
    <mergeCell ref="CW119:DM119"/>
    <mergeCell ref="DN119:ED119"/>
    <mergeCell ref="A118:AO118"/>
    <mergeCell ref="AP118:AU118"/>
    <mergeCell ref="AV118:BK118"/>
    <mergeCell ref="BL118:CE118"/>
    <mergeCell ref="CF118:CV118"/>
    <mergeCell ref="CW118:DM118"/>
    <mergeCell ref="ET116:FJ116"/>
    <mergeCell ref="A117:AO117"/>
    <mergeCell ref="AP117:AU117"/>
    <mergeCell ref="AV117:BK117"/>
    <mergeCell ref="BL117:CE117"/>
    <mergeCell ref="CF117:CV117"/>
    <mergeCell ref="CW117:DM117"/>
    <mergeCell ref="DN117:ED117"/>
    <mergeCell ref="EE117:ES117"/>
    <mergeCell ref="ET117:FJ117"/>
    <mergeCell ref="EE115:ES115"/>
    <mergeCell ref="ET115:FJ115"/>
    <mergeCell ref="A116:AO116"/>
    <mergeCell ref="AP116:AU116"/>
    <mergeCell ref="AV116:BK116"/>
    <mergeCell ref="BL116:CE116"/>
    <mergeCell ref="CF116:CV116"/>
    <mergeCell ref="CW116:DM116"/>
    <mergeCell ref="DN116:ED116"/>
    <mergeCell ref="EE116:ES116"/>
    <mergeCell ref="DN114:ED114"/>
    <mergeCell ref="EE114:ES114"/>
    <mergeCell ref="ET114:FJ114"/>
    <mergeCell ref="A115:AO115"/>
    <mergeCell ref="AP115:AU115"/>
    <mergeCell ref="AV115:BK115"/>
    <mergeCell ref="BL115:CE115"/>
    <mergeCell ref="CF115:CV115"/>
    <mergeCell ref="CW115:DM115"/>
    <mergeCell ref="DN115:ED115"/>
    <mergeCell ref="A114:AO114"/>
    <mergeCell ref="AP114:AU114"/>
    <mergeCell ref="AV114:BK114"/>
    <mergeCell ref="BL114:CE114"/>
    <mergeCell ref="CF114:CV114"/>
    <mergeCell ref="CW114:DM114"/>
    <mergeCell ref="ET112:FJ112"/>
    <mergeCell ref="A113:AO113"/>
    <mergeCell ref="AP113:AU113"/>
    <mergeCell ref="AV113:BK113"/>
    <mergeCell ref="BL113:CE113"/>
    <mergeCell ref="CF113:CV113"/>
    <mergeCell ref="CW113:DM113"/>
    <mergeCell ref="DN113:ED113"/>
    <mergeCell ref="EE113:ES113"/>
    <mergeCell ref="ET113:FJ113"/>
    <mergeCell ref="EE111:ES111"/>
    <mergeCell ref="ET111:FJ111"/>
    <mergeCell ref="A112:AO112"/>
    <mergeCell ref="AP112:AU112"/>
    <mergeCell ref="AV112:BK112"/>
    <mergeCell ref="BL112:CE112"/>
    <mergeCell ref="CF112:CV112"/>
    <mergeCell ref="CW112:DM112"/>
    <mergeCell ref="DN112:ED112"/>
    <mergeCell ref="EE112:ES112"/>
    <mergeCell ref="DN110:ED110"/>
    <mergeCell ref="EE110:ES110"/>
    <mergeCell ref="ET110:FJ110"/>
    <mergeCell ref="A111:AO111"/>
    <mergeCell ref="AP111:AU111"/>
    <mergeCell ref="AV111:BK111"/>
    <mergeCell ref="BL111:CE111"/>
    <mergeCell ref="CF111:CV111"/>
    <mergeCell ref="CW111:DM111"/>
    <mergeCell ref="DN111:ED111"/>
    <mergeCell ref="A110:AO110"/>
    <mergeCell ref="AP110:AU110"/>
    <mergeCell ref="AV110:BK110"/>
    <mergeCell ref="BL110:CE110"/>
    <mergeCell ref="CF110:CV110"/>
    <mergeCell ref="CW110:DM110"/>
    <mergeCell ref="ET108:FJ108"/>
    <mergeCell ref="A109:AO109"/>
    <mergeCell ref="AP109:AU109"/>
    <mergeCell ref="AV109:BK109"/>
    <mergeCell ref="BL109:CE109"/>
    <mergeCell ref="CF109:CV109"/>
    <mergeCell ref="CW109:DM109"/>
    <mergeCell ref="DN109:ED109"/>
    <mergeCell ref="EE109:ES109"/>
    <mergeCell ref="ET109:FJ109"/>
    <mergeCell ref="EE107:ES107"/>
    <mergeCell ref="ET107:FJ107"/>
    <mergeCell ref="A108:AO108"/>
    <mergeCell ref="AP108:AU108"/>
    <mergeCell ref="AV108:BK108"/>
    <mergeCell ref="BL108:CE108"/>
    <mergeCell ref="CF108:CV108"/>
    <mergeCell ref="CW108:DM108"/>
    <mergeCell ref="DN108:ED108"/>
    <mergeCell ref="EE108:ES108"/>
    <mergeCell ref="DN106:ED106"/>
    <mergeCell ref="EE106:ES106"/>
    <mergeCell ref="ET106:FJ106"/>
    <mergeCell ref="A107:AO107"/>
    <mergeCell ref="AP107:AU107"/>
    <mergeCell ref="AV107:BK107"/>
    <mergeCell ref="BL107:CE107"/>
    <mergeCell ref="CF107:CV107"/>
    <mergeCell ref="CW107:DM107"/>
    <mergeCell ref="DN107:ED107"/>
    <mergeCell ref="A106:AO106"/>
    <mergeCell ref="AP106:AU106"/>
    <mergeCell ref="AV106:BK106"/>
    <mergeCell ref="BL106:CE106"/>
    <mergeCell ref="CF106:CV106"/>
    <mergeCell ref="CW106:DM106"/>
    <mergeCell ref="ET104:FJ104"/>
    <mergeCell ref="A105:AO105"/>
    <mergeCell ref="AP105:AU105"/>
    <mergeCell ref="AV105:BK105"/>
    <mergeCell ref="BL105:CE105"/>
    <mergeCell ref="CF105:CV105"/>
    <mergeCell ref="CW105:DM105"/>
    <mergeCell ref="DN105:ED105"/>
    <mergeCell ref="EE105:ES105"/>
    <mergeCell ref="ET105:FJ105"/>
    <mergeCell ref="EE103:ES103"/>
    <mergeCell ref="ET103:FJ103"/>
    <mergeCell ref="A104:AO104"/>
    <mergeCell ref="AP104:AU104"/>
    <mergeCell ref="AV104:BK104"/>
    <mergeCell ref="BL104:CE104"/>
    <mergeCell ref="CF104:CV104"/>
    <mergeCell ref="CW104:DM104"/>
    <mergeCell ref="DN104:ED104"/>
    <mergeCell ref="EE104:ES104"/>
    <mergeCell ref="DN102:ED102"/>
    <mergeCell ref="EE102:ES102"/>
    <mergeCell ref="ET102:FJ102"/>
    <mergeCell ref="A103:AO103"/>
    <mergeCell ref="AP103:AU103"/>
    <mergeCell ref="AV103:BK103"/>
    <mergeCell ref="BL103:CE103"/>
    <mergeCell ref="CF103:CV103"/>
    <mergeCell ref="CW103:DM103"/>
    <mergeCell ref="DN103:ED103"/>
    <mergeCell ref="A102:AO102"/>
    <mergeCell ref="AP102:AU102"/>
    <mergeCell ref="AV102:BK102"/>
    <mergeCell ref="BL102:CE102"/>
    <mergeCell ref="CF102:CV102"/>
    <mergeCell ref="CW102:DM102"/>
    <mergeCell ref="ET100:FJ100"/>
    <mergeCell ref="A101:AO101"/>
    <mergeCell ref="AP101:AU101"/>
    <mergeCell ref="AV101:BK101"/>
    <mergeCell ref="BL101:CE101"/>
    <mergeCell ref="CF101:CV101"/>
    <mergeCell ref="CW101:DM101"/>
    <mergeCell ref="DN101:ED101"/>
    <mergeCell ref="EE101:ES101"/>
    <mergeCell ref="ET101:FJ101"/>
    <mergeCell ref="EE99:ES99"/>
    <mergeCell ref="ET99:FJ99"/>
    <mergeCell ref="A100:AO100"/>
    <mergeCell ref="AP100:AU100"/>
    <mergeCell ref="AV100:BK100"/>
    <mergeCell ref="BL100:CE100"/>
    <mergeCell ref="CF100:CV100"/>
    <mergeCell ref="CW100:DM100"/>
    <mergeCell ref="DN100:ED100"/>
    <mergeCell ref="EE100:ES100"/>
    <mergeCell ref="DN98:ED98"/>
    <mergeCell ref="EE98:ES98"/>
    <mergeCell ref="ET98:FJ98"/>
    <mergeCell ref="A99:AO99"/>
    <mergeCell ref="AP99:AU99"/>
    <mergeCell ref="AV99:BK99"/>
    <mergeCell ref="BL99:CE99"/>
    <mergeCell ref="CF99:CV99"/>
    <mergeCell ref="CW99:DM99"/>
    <mergeCell ref="DN99:ED99"/>
    <mergeCell ref="A98:AO98"/>
    <mergeCell ref="AP98:AU98"/>
    <mergeCell ref="AV98:BK98"/>
    <mergeCell ref="BL98:CE98"/>
    <mergeCell ref="CF98:CV98"/>
    <mergeCell ref="CW98:DM98"/>
    <mergeCell ref="ET96:FJ96"/>
    <mergeCell ref="A97:AO97"/>
    <mergeCell ref="AP97:AU97"/>
    <mergeCell ref="AV97:BK97"/>
    <mergeCell ref="BL97:CE97"/>
    <mergeCell ref="CF97:CV97"/>
    <mergeCell ref="CW97:DM97"/>
    <mergeCell ref="DN97:ED97"/>
    <mergeCell ref="EE97:ES97"/>
    <mergeCell ref="ET97:FJ97"/>
    <mergeCell ref="EE95:ES95"/>
    <mergeCell ref="ET95:FJ95"/>
    <mergeCell ref="A96:AO96"/>
    <mergeCell ref="AP96:AU96"/>
    <mergeCell ref="AV96:BK96"/>
    <mergeCell ref="BL96:CE96"/>
    <mergeCell ref="CF96:CV96"/>
    <mergeCell ref="CW96:DM96"/>
    <mergeCell ref="DN96:ED96"/>
    <mergeCell ref="EE96:ES96"/>
    <mergeCell ref="DN94:ED94"/>
    <mergeCell ref="EE94:ES94"/>
    <mergeCell ref="ET94:FJ94"/>
    <mergeCell ref="A95:AO95"/>
    <mergeCell ref="AP95:AU95"/>
    <mergeCell ref="AV95:BK95"/>
    <mergeCell ref="BL95:CE95"/>
    <mergeCell ref="CF95:CV95"/>
    <mergeCell ref="CW95:DM95"/>
    <mergeCell ref="DN95:ED95"/>
    <mergeCell ref="DN92:ED93"/>
    <mergeCell ref="EE92:ES93"/>
    <mergeCell ref="ET92:FJ93"/>
    <mergeCell ref="A93:AO93"/>
    <mergeCell ref="A94:AO94"/>
    <mergeCell ref="AP94:AU94"/>
    <mergeCell ref="AV94:BK94"/>
    <mergeCell ref="BL94:CE94"/>
    <mergeCell ref="CF94:CV94"/>
    <mergeCell ref="CW94:DM94"/>
    <mergeCell ref="A92:AO92"/>
    <mergeCell ref="AP92:AU93"/>
    <mergeCell ref="AV92:BK93"/>
    <mergeCell ref="BL92:CE93"/>
    <mergeCell ref="CF92:CV93"/>
    <mergeCell ref="CW92:DM93"/>
    <mergeCell ref="ET90:FJ90"/>
    <mergeCell ref="A91:AO91"/>
    <mergeCell ref="AP91:AU91"/>
    <mergeCell ref="AV91:BK91"/>
    <mergeCell ref="BL91:CE91"/>
    <mergeCell ref="CF91:CV91"/>
    <mergeCell ref="CW91:DM91"/>
    <mergeCell ref="DN91:ED91"/>
    <mergeCell ref="EE91:ES91"/>
    <mergeCell ref="ET91:FJ91"/>
    <mergeCell ref="EE89:ES89"/>
    <mergeCell ref="ET89:FJ89"/>
    <mergeCell ref="A90:AO90"/>
    <mergeCell ref="AP90:AU90"/>
    <mergeCell ref="AV90:BK90"/>
    <mergeCell ref="BL90:CE90"/>
    <mergeCell ref="CF90:CV90"/>
    <mergeCell ref="CW90:DM90"/>
    <mergeCell ref="DN90:ED90"/>
    <mergeCell ref="EE90:ES90"/>
    <mergeCell ref="DN88:ED88"/>
    <mergeCell ref="EE88:ES88"/>
    <mergeCell ref="ET88:FJ88"/>
    <mergeCell ref="A89:AO89"/>
    <mergeCell ref="AP89:AU89"/>
    <mergeCell ref="AV89:BK89"/>
    <mergeCell ref="BL89:CE89"/>
    <mergeCell ref="CF89:CV89"/>
    <mergeCell ref="CW89:DM89"/>
    <mergeCell ref="DN89:ED89"/>
    <mergeCell ref="A88:AO88"/>
    <mergeCell ref="AP88:AU88"/>
    <mergeCell ref="AV88:BK88"/>
    <mergeCell ref="BL88:CE88"/>
    <mergeCell ref="CF88:CV88"/>
    <mergeCell ref="CW88:DM88"/>
    <mergeCell ref="A86:AO87"/>
    <mergeCell ref="AP86:AU87"/>
    <mergeCell ref="AV86:BK87"/>
    <mergeCell ref="BL86:CE87"/>
    <mergeCell ref="CF86:ES86"/>
    <mergeCell ref="ET86:FJ87"/>
    <mergeCell ref="CF87:CV87"/>
    <mergeCell ref="CW87:DM87"/>
    <mergeCell ref="DN87:ED87"/>
    <mergeCell ref="EE87:ES87"/>
    <mergeCell ref="EX81:FJ81"/>
    <mergeCell ref="A85:FJ85"/>
    <mergeCell ref="BU81:CG81"/>
    <mergeCell ref="CH81:CW81"/>
    <mergeCell ref="CX81:DJ81"/>
    <mergeCell ref="DK81:DW81"/>
    <mergeCell ref="A81:AJ81"/>
    <mergeCell ref="AK81:AP81"/>
    <mergeCell ref="AQ81:BB81"/>
    <mergeCell ref="DX81:EJ81"/>
    <mergeCell ref="BC81:BT81"/>
    <mergeCell ref="EK81:EW81"/>
    <mergeCell ref="A75:AJ75"/>
    <mergeCell ref="CX75:DJ75"/>
    <mergeCell ref="EK75:EW75"/>
    <mergeCell ref="AK75:AP75"/>
    <mergeCell ref="AQ75:BB75"/>
    <mergeCell ref="BC75:BT75"/>
    <mergeCell ref="BU75:CG75"/>
    <mergeCell ref="AR79:BB79"/>
    <mergeCell ref="EX60:FJ60"/>
    <mergeCell ref="EX61:FJ61"/>
    <mergeCell ref="DX64:EJ64"/>
    <mergeCell ref="DX60:EJ60"/>
    <mergeCell ref="CH64:CW64"/>
    <mergeCell ref="CX64:DJ64"/>
    <mergeCell ref="EK60:EW60"/>
    <mergeCell ref="A61:AJ61"/>
    <mergeCell ref="AK61:AP61"/>
    <mergeCell ref="AQ61:BB61"/>
    <mergeCell ref="BC61:BT61"/>
    <mergeCell ref="BU61:CG61"/>
    <mergeCell ref="EK61:EW61"/>
    <mergeCell ref="CX61:DW61"/>
    <mergeCell ref="CH61:CW61"/>
    <mergeCell ref="EX57:FJ57"/>
    <mergeCell ref="EK56:EW56"/>
    <mergeCell ref="DX56:EJ56"/>
    <mergeCell ref="DX58:EJ58"/>
    <mergeCell ref="CX58:DJ58"/>
    <mergeCell ref="CX59:DJ59"/>
    <mergeCell ref="DK56:DW56"/>
    <mergeCell ref="EX56:FJ56"/>
    <mergeCell ref="BC56:BT56"/>
    <mergeCell ref="AR54:BB54"/>
    <mergeCell ref="AR55:BB55"/>
    <mergeCell ref="BU56:CG56"/>
    <mergeCell ref="EK53:EW53"/>
    <mergeCell ref="A57:AJ57"/>
    <mergeCell ref="AK57:AP57"/>
    <mergeCell ref="AQ57:BB57"/>
    <mergeCell ref="BC57:BT57"/>
    <mergeCell ref="BU57:CG57"/>
    <mergeCell ref="BC51:BT51"/>
    <mergeCell ref="BU51:CG51"/>
    <mergeCell ref="CX51:DJ51"/>
    <mergeCell ref="DK51:DW51"/>
    <mergeCell ref="DX51:EJ51"/>
    <mergeCell ref="EK51:EW51"/>
    <mergeCell ref="CH51:CW51"/>
    <mergeCell ref="CH50:CW50"/>
    <mergeCell ref="CX50:DJ50"/>
    <mergeCell ref="DK50:DW50"/>
    <mergeCell ref="DX50:EJ50"/>
    <mergeCell ref="A51:AJ51"/>
    <mergeCell ref="AK51:AP51"/>
    <mergeCell ref="AQ51:BB51"/>
    <mergeCell ref="AQ50:BB50"/>
    <mergeCell ref="BC50:BT50"/>
    <mergeCell ref="BU50:CG50"/>
    <mergeCell ref="A49:AJ49"/>
    <mergeCell ref="AK49:AP49"/>
    <mergeCell ref="AQ49:BB49"/>
    <mergeCell ref="EX50:FJ50"/>
    <mergeCell ref="DX49:EJ49"/>
    <mergeCell ref="EK49:EW49"/>
    <mergeCell ref="EX49:FJ49"/>
    <mergeCell ref="CX49:DW49"/>
    <mergeCell ref="A50:AJ50"/>
    <mergeCell ref="AK50:AP50"/>
    <mergeCell ref="BC49:BT49"/>
    <mergeCell ref="BU49:CG49"/>
    <mergeCell ref="CH49:CW49"/>
    <mergeCell ref="A46:FJ46"/>
    <mergeCell ref="A47:AJ48"/>
    <mergeCell ref="AK47:AP48"/>
    <mergeCell ref="AQ47:BB48"/>
    <mergeCell ref="BC47:BT48"/>
    <mergeCell ref="BU47:CG48"/>
    <mergeCell ref="EX48:FJ48"/>
    <mergeCell ref="CH48:CW48"/>
    <mergeCell ref="DN34:ED34"/>
    <mergeCell ref="A33:AM33"/>
    <mergeCell ref="AN33:AS33"/>
    <mergeCell ref="A35:AM35"/>
    <mergeCell ref="AN35:AS35"/>
    <mergeCell ref="AT35:BI35"/>
    <mergeCell ref="BJ35:CE35"/>
    <mergeCell ref="CF35:CV35"/>
    <mergeCell ref="CW35:DM35"/>
    <mergeCell ref="A34:AM34"/>
    <mergeCell ref="AN34:AS34"/>
    <mergeCell ref="AT34:BI34"/>
    <mergeCell ref="BJ34:CE34"/>
    <mergeCell ref="CF34:CV34"/>
    <mergeCell ref="CW34:DM34"/>
    <mergeCell ref="AT33:BI33"/>
    <mergeCell ref="BJ33:CE33"/>
    <mergeCell ref="CF33:CV33"/>
    <mergeCell ref="CW33:DM33"/>
    <mergeCell ref="ET31:FJ31"/>
    <mergeCell ref="DN32:ED32"/>
    <mergeCell ref="EE32:ES32"/>
    <mergeCell ref="ET32:FJ32"/>
    <mergeCell ref="ET33:FJ33"/>
    <mergeCell ref="A32:AM32"/>
    <mergeCell ref="AN32:AS32"/>
    <mergeCell ref="AT32:BI32"/>
    <mergeCell ref="BJ32:CE32"/>
    <mergeCell ref="CF32:CV32"/>
    <mergeCell ref="CW32:DM32"/>
    <mergeCell ref="EE30:ES30"/>
    <mergeCell ref="ET30:FJ30"/>
    <mergeCell ref="DN31:ED31"/>
    <mergeCell ref="EE31:ES31"/>
    <mergeCell ref="A31:AM31"/>
    <mergeCell ref="AN31:AS31"/>
    <mergeCell ref="AT31:BI31"/>
    <mergeCell ref="BJ31:CE31"/>
    <mergeCell ref="CF31:CV31"/>
    <mergeCell ref="CW31:DM31"/>
    <mergeCell ref="DN29:ED29"/>
    <mergeCell ref="EE29:ES29"/>
    <mergeCell ref="ET29:FJ29"/>
    <mergeCell ref="A30:AM30"/>
    <mergeCell ref="AN30:AS30"/>
    <mergeCell ref="AT30:BI30"/>
    <mergeCell ref="BJ30:CE30"/>
    <mergeCell ref="CF30:CV30"/>
    <mergeCell ref="CW30:DM30"/>
    <mergeCell ref="DN30:ED30"/>
    <mergeCell ref="A29:AM29"/>
    <mergeCell ref="AN29:AS29"/>
    <mergeCell ref="AT29:BI29"/>
    <mergeCell ref="BJ29:CE29"/>
    <mergeCell ref="CF29:CV29"/>
    <mergeCell ref="CW29:DM29"/>
    <mergeCell ref="ET27:FJ27"/>
    <mergeCell ref="A28:AM28"/>
    <mergeCell ref="AN28:AS28"/>
    <mergeCell ref="AT28:BI28"/>
    <mergeCell ref="BJ28:CE28"/>
    <mergeCell ref="CF28:CV28"/>
    <mergeCell ref="CW28:DM28"/>
    <mergeCell ref="DN28:ED28"/>
    <mergeCell ref="EE28:ES28"/>
    <mergeCell ref="ET28:FJ28"/>
    <mergeCell ref="EE26:ES26"/>
    <mergeCell ref="ET26:FJ26"/>
    <mergeCell ref="A27:AM27"/>
    <mergeCell ref="AN27:AS27"/>
    <mergeCell ref="AT27:BI27"/>
    <mergeCell ref="BJ27:CE27"/>
    <mergeCell ref="CF27:CV27"/>
    <mergeCell ref="CW27:DM27"/>
    <mergeCell ref="DN27:ED27"/>
    <mergeCell ref="EE27:ES27"/>
    <mergeCell ref="DN25:ED25"/>
    <mergeCell ref="EE25:ES25"/>
    <mergeCell ref="ET25:FJ25"/>
    <mergeCell ref="A26:AM26"/>
    <mergeCell ref="AN26:AS26"/>
    <mergeCell ref="AT26:BI26"/>
    <mergeCell ref="BJ26:CE26"/>
    <mergeCell ref="CF26:CV26"/>
    <mergeCell ref="CW26:DM26"/>
    <mergeCell ref="DN26:ED26"/>
    <mergeCell ref="A25:AM25"/>
    <mergeCell ref="AN25:AS25"/>
    <mergeCell ref="AT25:BI25"/>
    <mergeCell ref="BJ25:CE25"/>
    <mergeCell ref="CF25:CV25"/>
    <mergeCell ref="CW25:DM25"/>
    <mergeCell ref="ET23:FJ23"/>
    <mergeCell ref="A24:AM24"/>
    <mergeCell ref="AN24:AS24"/>
    <mergeCell ref="AT24:BI24"/>
    <mergeCell ref="BJ24:CE24"/>
    <mergeCell ref="CF24:CV24"/>
    <mergeCell ref="CW24:DM24"/>
    <mergeCell ref="DN24:ED24"/>
    <mergeCell ref="EE24:ES24"/>
    <mergeCell ref="ET24:FJ24"/>
    <mergeCell ref="EE22:ES22"/>
    <mergeCell ref="ET22:FJ22"/>
    <mergeCell ref="A23:AM23"/>
    <mergeCell ref="AN23:AS23"/>
    <mergeCell ref="AT23:BI23"/>
    <mergeCell ref="BJ23:CE23"/>
    <mergeCell ref="CF23:CV23"/>
    <mergeCell ref="CW23:DM23"/>
    <mergeCell ref="DN23:ED23"/>
    <mergeCell ref="EE23:ES23"/>
    <mergeCell ref="DN21:ED21"/>
    <mergeCell ref="EE21:ES21"/>
    <mergeCell ref="ET21:FJ21"/>
    <mergeCell ref="A22:AM22"/>
    <mergeCell ref="AN22:AS22"/>
    <mergeCell ref="AT22:BI22"/>
    <mergeCell ref="BJ22:CE22"/>
    <mergeCell ref="CF22:CV22"/>
    <mergeCell ref="CW22:DM22"/>
    <mergeCell ref="DN22:ED22"/>
    <mergeCell ref="A21:AM21"/>
    <mergeCell ref="AN21:AS21"/>
    <mergeCell ref="AT21:BI21"/>
    <mergeCell ref="BJ21:CE21"/>
    <mergeCell ref="CF21:CV21"/>
    <mergeCell ref="CW21:DM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7:ES17"/>
    <mergeCell ref="ET17:FJ17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DN16:ED16"/>
    <mergeCell ref="EE16:ES16"/>
    <mergeCell ref="ET16:FJ16"/>
    <mergeCell ref="A17:AM17"/>
    <mergeCell ref="AN17:AS17"/>
    <mergeCell ref="AT17:BI17"/>
    <mergeCell ref="BJ17:CE17"/>
    <mergeCell ref="CF17:CV17"/>
    <mergeCell ref="CW17:DM17"/>
    <mergeCell ref="DN17:ED17"/>
    <mergeCell ref="A16:AM16"/>
    <mergeCell ref="AN16:AS16"/>
    <mergeCell ref="AT16:BI16"/>
    <mergeCell ref="BJ16:CE16"/>
    <mergeCell ref="CF16:CV16"/>
    <mergeCell ref="CW16:DM16"/>
    <mergeCell ref="ET14:FJ14"/>
    <mergeCell ref="A15:AM15"/>
    <mergeCell ref="AN15:AS15"/>
    <mergeCell ref="AT15:BI15"/>
    <mergeCell ref="BJ15:CE15"/>
    <mergeCell ref="CF15:CV15"/>
    <mergeCell ref="CW15:DM15"/>
    <mergeCell ref="DN15:ED15"/>
    <mergeCell ref="EE15:ES15"/>
    <mergeCell ref="ET15:FJ15"/>
    <mergeCell ref="EE13:ES13"/>
    <mergeCell ref="A14:AM14"/>
    <mergeCell ref="AN14:AS14"/>
    <mergeCell ref="AT14:BI14"/>
    <mergeCell ref="BJ14:CE14"/>
    <mergeCell ref="CF14:CV14"/>
    <mergeCell ref="CW14:DM14"/>
    <mergeCell ref="DN14:ED14"/>
    <mergeCell ref="EE14:ES14"/>
    <mergeCell ref="A10:FJ10"/>
    <mergeCell ref="A12:AM13"/>
    <mergeCell ref="AN12:AS13"/>
    <mergeCell ref="AT12:BI13"/>
    <mergeCell ref="BJ12:CE13"/>
    <mergeCell ref="CF12:ES12"/>
    <mergeCell ref="ET12:FJ13"/>
    <mergeCell ref="CF13:CV13"/>
    <mergeCell ref="CW13:DM13"/>
    <mergeCell ref="DN13:ED13"/>
    <mergeCell ref="BE5:EB5"/>
    <mergeCell ref="ET5:FJ5"/>
    <mergeCell ref="V6:EB6"/>
    <mergeCell ref="ET6:FJ6"/>
    <mergeCell ref="ET7:FJ7"/>
    <mergeCell ref="ET8:FJ8"/>
    <mergeCell ref="A1:EQ1"/>
    <mergeCell ref="A2:EQ2"/>
    <mergeCell ref="ET2:FJ2"/>
    <mergeCell ref="ET3:FJ3"/>
    <mergeCell ref="BJ4:CD4"/>
    <mergeCell ref="ET4:FJ4"/>
    <mergeCell ref="CE4:CK4"/>
    <mergeCell ref="EX53:FJ53"/>
    <mergeCell ref="CX52:DO52"/>
    <mergeCell ref="A56:AJ56"/>
    <mergeCell ref="AK56:AP56"/>
    <mergeCell ref="AQ56:BB56"/>
    <mergeCell ref="A54:AJ54"/>
    <mergeCell ref="AK54:AP54"/>
    <mergeCell ref="A55:AJ55"/>
    <mergeCell ref="CH53:CW53"/>
    <mergeCell ref="DK53:DW53"/>
    <mergeCell ref="CX53:DJ53"/>
    <mergeCell ref="CH56:CW56"/>
    <mergeCell ref="EK55:EW55"/>
    <mergeCell ref="CX56:DJ56"/>
    <mergeCell ref="DX53:EJ53"/>
    <mergeCell ref="A72:AJ72"/>
    <mergeCell ref="AQ72:BB72"/>
    <mergeCell ref="BC72:BT72"/>
    <mergeCell ref="BU72:CG72"/>
    <mergeCell ref="CH72:CW72"/>
    <mergeCell ref="AQ71:BB71"/>
    <mergeCell ref="AK72:AP72"/>
    <mergeCell ref="A71:AJ71"/>
    <mergeCell ref="AK71:AP71"/>
    <mergeCell ref="BC71:BT71"/>
    <mergeCell ref="A59:AJ59"/>
    <mergeCell ref="AK59:AP59"/>
    <mergeCell ref="AQ59:BB59"/>
    <mergeCell ref="BC59:BT59"/>
    <mergeCell ref="A60:AJ60"/>
    <mergeCell ref="AK60:AP60"/>
    <mergeCell ref="AQ60:BB60"/>
    <mergeCell ref="BC60:BT60"/>
    <mergeCell ref="AK58:AP58"/>
    <mergeCell ref="AQ58:BB58"/>
    <mergeCell ref="BC58:BT58"/>
    <mergeCell ref="BU58:CG58"/>
    <mergeCell ref="EX65:FJ65"/>
    <mergeCell ref="CH69:CW69"/>
    <mergeCell ref="EK69:EW69"/>
    <mergeCell ref="EK70:EW70"/>
    <mergeCell ref="EK58:EW58"/>
    <mergeCell ref="EX58:FJ58"/>
    <mergeCell ref="EK59:EW59"/>
    <mergeCell ref="EX59:FJ59"/>
    <mergeCell ref="DX59:EJ59"/>
    <mergeCell ref="EK63:EW63"/>
    <mergeCell ref="EX70:FJ70"/>
    <mergeCell ref="DX67:EJ67"/>
    <mergeCell ref="EK67:EW67"/>
    <mergeCell ref="EX67:FJ67"/>
    <mergeCell ref="DX68:EJ68"/>
    <mergeCell ref="EX64:FJ64"/>
    <mergeCell ref="EK64:EW64"/>
    <mergeCell ref="AQ66:BB66"/>
    <mergeCell ref="EK68:EW68"/>
    <mergeCell ref="BC66:BT66"/>
    <mergeCell ref="DK66:DW66"/>
    <mergeCell ref="CH68:CW68"/>
    <mergeCell ref="CX65:DJ65"/>
    <mergeCell ref="BU65:CG65"/>
    <mergeCell ref="CH65:CW65"/>
    <mergeCell ref="DK65:DW65"/>
    <mergeCell ref="DX65:EJ65"/>
    <mergeCell ref="A67:AJ67"/>
    <mergeCell ref="AK67:AP67"/>
    <mergeCell ref="AQ67:BB67"/>
    <mergeCell ref="BU67:CG67"/>
    <mergeCell ref="A68:AJ68"/>
    <mergeCell ref="BC67:BT67"/>
    <mergeCell ref="AR68:BB68"/>
    <mergeCell ref="BD68:BL68"/>
    <mergeCell ref="BU68:CG68"/>
    <mergeCell ref="A65:AJ65"/>
    <mergeCell ref="AK65:AP65"/>
    <mergeCell ref="AQ65:BB65"/>
    <mergeCell ref="BC65:BT65"/>
    <mergeCell ref="BU66:CG66"/>
    <mergeCell ref="A69:AJ69"/>
    <mergeCell ref="AR69:BB69"/>
    <mergeCell ref="BD69:BL69"/>
    <mergeCell ref="A66:AJ66"/>
    <mergeCell ref="AK66:AP66"/>
    <mergeCell ref="CH70:CW70"/>
    <mergeCell ref="CH71:CW71"/>
    <mergeCell ref="DX66:EJ66"/>
    <mergeCell ref="EK66:EW66"/>
    <mergeCell ref="CH67:CW67"/>
    <mergeCell ref="CX69:DO69"/>
    <mergeCell ref="CX68:DO68"/>
    <mergeCell ref="DX71:EJ71"/>
    <mergeCell ref="CX67:DW67"/>
    <mergeCell ref="CH66:CW66"/>
    <mergeCell ref="EX79:FJ79"/>
    <mergeCell ref="EX80:FJ80"/>
    <mergeCell ref="EK79:EW79"/>
    <mergeCell ref="EK80:EW80"/>
    <mergeCell ref="EK74:EW74"/>
    <mergeCell ref="EK77:EW77"/>
    <mergeCell ref="EX74:FJ74"/>
    <mergeCell ref="EK78:EW78"/>
    <mergeCell ref="EK76:EW76"/>
    <mergeCell ref="EX71:FJ71"/>
    <mergeCell ref="DX75:EJ75"/>
    <mergeCell ref="CH80:CW80"/>
    <mergeCell ref="CH79:CW79"/>
    <mergeCell ref="DX80:EI80"/>
    <mergeCell ref="DX79:EJ79"/>
    <mergeCell ref="CH74:CW74"/>
    <mergeCell ref="DK75:DW75"/>
    <mergeCell ref="CH75:CW75"/>
    <mergeCell ref="EX75:FJ75"/>
    <mergeCell ref="BD79:BK79"/>
    <mergeCell ref="BD80:BK80"/>
    <mergeCell ref="AK80:AP80"/>
    <mergeCell ref="AK79:AP79"/>
    <mergeCell ref="EK71:EW71"/>
    <mergeCell ref="EK72:EW72"/>
    <mergeCell ref="CX79:DO79"/>
    <mergeCell ref="DK74:DW74"/>
    <mergeCell ref="BC74:BT74"/>
    <mergeCell ref="DX77:EI77"/>
    <mergeCell ref="BU69:CG69"/>
    <mergeCell ref="CX71:DW71"/>
    <mergeCell ref="BD73:BL73"/>
    <mergeCell ref="CX73:DO73"/>
    <mergeCell ref="A80:AJ80"/>
    <mergeCell ref="A79:AJ79"/>
    <mergeCell ref="BU80:CG80"/>
    <mergeCell ref="BU79:CG79"/>
    <mergeCell ref="AR80:BB80"/>
    <mergeCell ref="CX80:DO80"/>
    <mergeCell ref="CX77:DO77"/>
    <mergeCell ref="CH76:CW76"/>
    <mergeCell ref="CX76:DO76"/>
    <mergeCell ref="BD77:BK77"/>
    <mergeCell ref="A73:AJ73"/>
    <mergeCell ref="AR73:BB73"/>
    <mergeCell ref="BU73:CG73"/>
    <mergeCell ref="CH73:CW73"/>
    <mergeCell ref="AK74:AP74"/>
    <mergeCell ref="AQ74:BB74"/>
    <mergeCell ref="BU74:CG74"/>
    <mergeCell ref="BU77:CG77"/>
    <mergeCell ref="CH77:CW77"/>
    <mergeCell ref="BU76:CG76"/>
    <mergeCell ref="AQ76:BB76"/>
    <mergeCell ref="BD76:BK76"/>
    <mergeCell ref="AQ77:BB77"/>
    <mergeCell ref="A63:AJ63"/>
    <mergeCell ref="AR63:BB63"/>
    <mergeCell ref="BD63:BK63"/>
    <mergeCell ref="BU63:CG63"/>
    <mergeCell ref="CH63:CW63"/>
    <mergeCell ref="DX63:EJ63"/>
    <mergeCell ref="DX78:EI78"/>
    <mergeCell ref="DX61:EJ61"/>
    <mergeCell ref="A78:AJ78"/>
    <mergeCell ref="AQ78:BB78"/>
    <mergeCell ref="BD78:BK78"/>
    <mergeCell ref="BU78:CG78"/>
    <mergeCell ref="CH78:CW78"/>
    <mergeCell ref="A76:AJ76"/>
    <mergeCell ref="A77:AJ77"/>
    <mergeCell ref="DX76:EJ76"/>
    <mergeCell ref="EK73:EW73"/>
    <mergeCell ref="DX73:EI73"/>
    <mergeCell ref="DX74:EJ74"/>
    <mergeCell ref="DK70:DW70"/>
    <mergeCell ref="CX72:DO72"/>
    <mergeCell ref="CX66:DJ66"/>
    <mergeCell ref="CX70:DJ70"/>
    <mergeCell ref="DX69:EJ69"/>
  </mergeCells>
  <printOptions/>
  <pageMargins left="1.1811023622047245" right="0.7480314960629921" top="0.984251968503937" bottom="0.984251968503937" header="0.5118110236220472" footer="0.5118110236220472"/>
  <pageSetup horizontalDpi="600" verticalDpi="600" orientation="landscape" paperSize="9" scale="70" r:id="rId1"/>
  <rowBreaks count="4" manualBreakCount="4">
    <brk id="36" max="255" man="1"/>
    <brk id="82" max="255" man="1"/>
    <brk id="111" max="255" man="1"/>
    <brk id="1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es_user1</dc:creator>
  <cp:keywords/>
  <dc:description/>
  <cp:lastModifiedBy>ПК</cp:lastModifiedBy>
  <cp:lastPrinted>2015-08-05T06:49:09Z</cp:lastPrinted>
  <dcterms:created xsi:type="dcterms:W3CDTF">2005-04-08T04:14:02Z</dcterms:created>
  <dcterms:modified xsi:type="dcterms:W3CDTF">2015-08-14T06:08:27Z</dcterms:modified>
  <cp:category/>
  <cp:version/>
  <cp:contentType/>
  <cp:contentStatus/>
</cp:coreProperties>
</file>